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16.26" sheetId="1" r:id="rId1"/>
  </sheets>
  <definedNames>
    <definedName name="_xlnm.Print_Area" localSheetId="0">'16.26'!$A$1:$AF$51</definedName>
  </definedNames>
  <calcPr fullCalcOnLoad="1"/>
</workbook>
</file>

<file path=xl/sharedStrings.xml><?xml version="1.0" encoding="utf-8"?>
<sst xmlns="http://schemas.openxmlformats.org/spreadsheetml/2006/main" count="105" uniqueCount="57">
  <si>
    <t>Tariffe intere *</t>
  </si>
  <si>
    <t>1 giorno</t>
  </si>
  <si>
    <t>3 giorni</t>
  </si>
  <si>
    <t>6 giorni</t>
  </si>
  <si>
    <t>Funivie Monte Bianco</t>
  </si>
  <si>
    <t>Rhêmes-Notre-Dame</t>
  </si>
  <si>
    <t>Valgrisenche</t>
  </si>
  <si>
    <t>BABY (&lt;8 anni)**
senza acquisto contestuale da parte 
di un adulto per un biglietto
di pari durata</t>
  </si>
  <si>
    <t>LOCALITA'</t>
  </si>
  <si>
    <t>Sconti applicati
Baby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</si>
  <si>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AVIF -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Associazione Valdostana Impianti a fune</t>
    </r>
  </si>
  <si>
    <t>RAGAZZI (8-14 anni)</t>
  </si>
  <si>
    <t>Sconti applicati
Ragazzi</t>
  </si>
  <si>
    <t>Sconti applicati
Senior &gt; 65 anni</t>
  </si>
  <si>
    <t xml:space="preserve">SENIOR (&gt;65 anni)**** </t>
  </si>
  <si>
    <t>Sconti applicati
Teen</t>
  </si>
  <si>
    <t>TEEN (14-18 anni)***</t>
  </si>
  <si>
    <t>-</t>
  </si>
  <si>
    <t>A/R 52,00 - giornaliero 55,00</t>
  </si>
  <si>
    <t>*10,00</t>
  </si>
  <si>
    <t>*30,00</t>
  </si>
  <si>
    <t>I prezzi potranno subire variazioni in caso di eccezionali interventi di ordine fiscale, valutario o sociale</t>
  </si>
  <si>
    <t>(*) quando la tariffa non è indicata, non è offerta la tipologia di biglietto</t>
  </si>
  <si>
    <t xml:space="preserve">(**)Per i &lt; di 8 anni (Ollomont &lt;11 e St.Oyen e St.Barthelemy &lt;6) biglietto gratuito se accompagnato da un maggiorenne che acquista un biglietto analogo. </t>
  </si>
  <si>
    <t>(***) sono previsti dei periodi di alta stagione in cui il valore del biglietto è più elevato</t>
  </si>
  <si>
    <t>(****) sono previsti dei periodi di bassa stagione in cui il biglietto è scontato e dei periodi di alta stagione in cui il valore del biglietto è più elevato</t>
  </si>
  <si>
    <t>(*****) prezzi di alta stagione (Immacolata, weekend, e settimane dal 23/02/19 al 10/03/19); in settimana il prezzo è inferiore.</t>
  </si>
  <si>
    <t>1g</t>
  </si>
  <si>
    <t>3gg</t>
  </si>
  <si>
    <t>6gg</t>
  </si>
  <si>
    <t>Valle d'Aosta (***)</t>
  </si>
  <si>
    <t>13,00 A/R 14,00 giornaliero</t>
  </si>
  <si>
    <t>37,00 A/R 39,00 giornaliero</t>
  </si>
  <si>
    <t>46,00 A/R 49,00 giornaliero</t>
  </si>
  <si>
    <t>Courmayeur + skyway (***)</t>
  </si>
  <si>
    <t>Courmayeur solo CMBF (***)</t>
  </si>
  <si>
    <t>Courm+Chamonix (MBU)</t>
  </si>
  <si>
    <t>La Thuile-La Rosière (***) (****)</t>
  </si>
  <si>
    <r>
      <t>Pila</t>
    </r>
    <r>
      <rPr>
        <b/>
        <sz val="18"/>
        <rFont val="Arial"/>
        <family val="2"/>
      </rPr>
      <t xml:space="preserve"> </t>
    </r>
    <r>
      <rPr>
        <sz val="8"/>
        <rFont val="Arial"/>
        <family val="2"/>
      </rPr>
      <t>(****)</t>
    </r>
  </si>
  <si>
    <t>Crévacol (***)</t>
  </si>
  <si>
    <t>Saint-Oyen·Flassin (biglietto unico)</t>
  </si>
  <si>
    <r>
      <t>Cogne (</t>
    </r>
    <r>
      <rPr>
        <i/>
        <sz val="8"/>
        <rFont val="Arial"/>
        <family val="2"/>
      </rPr>
      <t>*compreso ingresso al parco giochi</t>
    </r>
    <r>
      <rPr>
        <sz val="8"/>
        <rFont val="Arial"/>
        <family val="2"/>
      </rPr>
      <t>)(***)</t>
    </r>
  </si>
  <si>
    <t>Breuil-Cervinia Valtournenche(***)</t>
  </si>
  <si>
    <r>
      <t>Cervinia Valtourn. + Zermatt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(***)</t>
    </r>
  </si>
  <si>
    <t>solo Valtournenche (*****)</t>
  </si>
  <si>
    <t>Torgnon(*****)</t>
  </si>
  <si>
    <t>Chamois (*****)  (le tariffe non comprendono la funivia Buisson-Chamois € 4)</t>
  </si>
  <si>
    <t>Monterosa Ski con Alagna(****)</t>
  </si>
  <si>
    <t>Antagnod(*****)</t>
  </si>
  <si>
    <t>Brusson(*****)</t>
  </si>
  <si>
    <t>Gressoney-Saint-Jean(*****)</t>
  </si>
  <si>
    <t>Champorcher(*****)</t>
  </si>
  <si>
    <t>La Magdeleine (biglietto unico Snow-park)</t>
  </si>
  <si>
    <t xml:space="preserve">Ollomont </t>
  </si>
  <si>
    <t>Lo stagionale Baby per i non valdostani viene scontato del 75%</t>
  </si>
  <si>
    <r>
      <t>Tavola 16.26 - Tariffe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in euro dello ski-pass - Stagione invernale 2020/2021 - Valle d'Aosta</t>
    </r>
  </si>
  <si>
    <t>NOTA:  A causa dell’emergenza sanitaria COVID-19, gli impianti a fune non sono mai stati aperti al pubblico nella stagione invernale 2020/2021. Hanno potuto, al contrario, usufruire di alcuni impianti e relative piste messe a loro disposizione, unicamente gli atleti degli sci club e delle squadre nazionali per permettere la preparazione finalizzata allo svolgimento di competizioni sportive o lo svolgimento delle stesse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</si>
</sst>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%"/>
    <numFmt numFmtId="173" formatCode="0.0%"/>
    <numFmt numFmtId="174" formatCode="0.0"/>
    <numFmt numFmtId="175" formatCode="#,##0.00;[Red]#,##0.00"/>
    <numFmt numFmtId="176" formatCode="_-* #,##0.000_-;\-* #,##0.000_-;_-* &quot;-&quot;??_-;_-@_-"/>
    <numFmt numFmtId="177" formatCode="_-* #,##0.0000_-;\-* #,##0.000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  <font>
      <sz val="11"/>
      <color rgb="FF000000"/>
      <name val="Calibri"/>
      <family val="2"/>
    </font>
    <font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5" fillId="33" borderId="0" xfId="5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2" fillId="33" borderId="0" xfId="51" applyFill="1" applyBorder="1">
      <alignment/>
      <protection/>
    </xf>
    <xf numFmtId="0" fontId="4" fillId="33" borderId="0" xfId="51" applyFont="1" applyFill="1" applyBorder="1" applyAlignment="1">
      <alignment horizontal="left"/>
      <protection/>
    </xf>
    <xf numFmtId="0" fontId="47" fillId="33" borderId="0" xfId="0" applyFont="1" applyFill="1" applyBorder="1" applyAlignment="1">
      <alignment/>
    </xf>
    <xf numFmtId="0" fontId="3" fillId="33" borderId="0" xfId="51" applyFont="1" applyFill="1" applyBorder="1">
      <alignment/>
      <protection/>
    </xf>
    <xf numFmtId="0" fontId="3" fillId="34" borderId="10" xfId="51" applyFont="1" applyFill="1" applyBorder="1" applyAlignment="1">
      <alignment horizontal="center"/>
      <protection/>
    </xf>
    <xf numFmtId="9" fontId="3" fillId="33" borderId="10" xfId="51" applyNumberFormat="1" applyFont="1" applyFill="1" applyBorder="1" applyAlignment="1">
      <alignment horizontal="center"/>
      <protection/>
    </xf>
    <xf numFmtId="0" fontId="7" fillId="33" borderId="10" xfId="51" applyFont="1" applyFill="1" applyBorder="1" applyAlignment="1">
      <alignment horizontal="center"/>
      <protection/>
    </xf>
    <xf numFmtId="0" fontId="8" fillId="33" borderId="0" xfId="51" applyFont="1" applyFill="1" applyBorder="1">
      <alignment/>
      <protection/>
    </xf>
    <xf numFmtId="9" fontId="8" fillId="33" borderId="0" xfId="51" applyNumberFormat="1" applyFont="1" applyFill="1" applyBorder="1">
      <alignment/>
      <protection/>
    </xf>
    <xf numFmtId="0" fontId="48" fillId="33" borderId="0" xfId="0" applyFont="1" applyFill="1" applyBorder="1" applyAlignment="1">
      <alignment/>
    </xf>
    <xf numFmtId="0" fontId="3" fillId="34" borderId="11" xfId="51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/>
    </xf>
    <xf numFmtId="0" fontId="8" fillId="33" borderId="0" xfId="51" applyFont="1" applyFill="1" applyBorder="1" applyAlignment="1">
      <alignment horizontal="left"/>
      <protection/>
    </xf>
    <xf numFmtId="0" fontId="48" fillId="0" borderId="0" xfId="0" applyFont="1" applyFill="1" applyBorder="1" applyAlignment="1">
      <alignment horizontal="left"/>
    </xf>
    <xf numFmtId="0" fontId="7" fillId="33" borderId="10" xfId="51" applyFont="1" applyFill="1" applyBorder="1">
      <alignment/>
      <protection/>
    </xf>
    <xf numFmtId="0" fontId="8" fillId="33" borderId="0" xfId="51" applyFont="1" applyFill="1" applyBorder="1" applyAlignment="1">
      <alignment/>
      <protection/>
    </xf>
    <xf numFmtId="0" fontId="3" fillId="34" borderId="0" xfId="51" applyFont="1" applyFill="1" applyAlignment="1">
      <alignment horizontal="center"/>
      <protection/>
    </xf>
    <xf numFmtId="9" fontId="3" fillId="33" borderId="0" xfId="51" applyNumberFormat="1" applyFont="1" applyFill="1" applyAlignment="1">
      <alignment horizontal="center" vertical="center"/>
      <protection/>
    </xf>
    <xf numFmtId="0" fontId="47" fillId="33" borderId="0" xfId="0" applyFont="1" applyFill="1" applyAlignment="1">
      <alignment/>
    </xf>
    <xf numFmtId="0" fontId="7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9" fontId="7" fillId="33" borderId="0" xfId="51" applyNumberFormat="1" applyFont="1" applyFill="1" applyAlignment="1">
      <alignment horizontal="center"/>
      <protection/>
    </xf>
    <xf numFmtId="9" fontId="3" fillId="33" borderId="0" xfId="51" applyNumberFormat="1" applyFont="1" applyFill="1" applyAlignment="1">
      <alignment horizontal="center"/>
      <protection/>
    </xf>
    <xf numFmtId="0" fontId="3" fillId="33" borderId="0" xfId="51" applyFont="1" applyFill="1">
      <alignment/>
      <protection/>
    </xf>
    <xf numFmtId="171" fontId="3" fillId="33" borderId="0" xfId="46" applyFont="1" applyFill="1" applyBorder="1" applyAlignment="1">
      <alignment horizontal="right"/>
    </xf>
    <xf numFmtId="171" fontId="3" fillId="33" borderId="0" xfId="46" applyFont="1" applyFill="1" applyBorder="1" applyAlignment="1">
      <alignment horizontal="center"/>
    </xf>
    <xf numFmtId="9" fontId="3" fillId="33" borderId="0" xfId="55" applyFont="1" applyFill="1" applyBorder="1" applyAlignment="1">
      <alignment horizontal="center"/>
    </xf>
    <xf numFmtId="9" fontId="3" fillId="33" borderId="0" xfId="46" applyNumberFormat="1" applyFont="1" applyFill="1" applyBorder="1" applyAlignment="1">
      <alignment horizontal="center"/>
    </xf>
    <xf numFmtId="9" fontId="3" fillId="33" borderId="0" xfId="46" applyNumberFormat="1" applyFont="1" applyFill="1" applyBorder="1" applyAlignment="1">
      <alignment horizontal="right"/>
    </xf>
    <xf numFmtId="0" fontId="3" fillId="35" borderId="0" xfId="51" applyFont="1" applyFill="1" applyAlignment="1">
      <alignment vertical="center"/>
      <protection/>
    </xf>
    <xf numFmtId="171" fontId="3" fillId="36" borderId="0" xfId="46" applyFont="1" applyFill="1" applyBorder="1" applyAlignment="1">
      <alignment horizontal="right" vertical="center" wrapText="1"/>
    </xf>
    <xf numFmtId="9" fontId="3" fillId="35" borderId="0" xfId="46" applyNumberFormat="1" applyFont="1" applyFill="1" applyBorder="1" applyAlignment="1">
      <alignment horizontal="center" vertical="center"/>
    </xf>
    <xf numFmtId="171" fontId="3" fillId="36" borderId="0" xfId="46" applyFont="1" applyFill="1" applyBorder="1" applyAlignment="1">
      <alignment horizontal="right" vertical="center"/>
    </xf>
    <xf numFmtId="9" fontId="3" fillId="36" borderId="0" xfId="46" applyNumberFormat="1" applyFont="1" applyFill="1" applyBorder="1" applyAlignment="1">
      <alignment horizontal="right" vertical="center" wrapText="1"/>
    </xf>
    <xf numFmtId="171" fontId="3" fillId="34" borderId="0" xfId="46" applyFont="1" applyFill="1" applyBorder="1" applyAlignment="1">
      <alignment horizontal="center"/>
    </xf>
    <xf numFmtId="9" fontId="3" fillId="34" borderId="0" xfId="55" applyFont="1" applyFill="1" applyBorder="1" applyAlignment="1">
      <alignment horizontal="center"/>
    </xf>
    <xf numFmtId="0" fontId="3" fillId="0" borderId="0" xfId="51" applyFont="1">
      <alignment/>
      <protection/>
    </xf>
    <xf numFmtId="171" fontId="3" fillId="0" borderId="0" xfId="46" applyFont="1" applyFill="1" applyBorder="1" applyAlignment="1">
      <alignment horizontal="right"/>
    </xf>
    <xf numFmtId="171" fontId="3" fillId="0" borderId="0" xfId="46" applyFont="1" applyFill="1" applyBorder="1" applyAlignment="1">
      <alignment horizontal="center"/>
    </xf>
    <xf numFmtId="0" fontId="47" fillId="0" borderId="0" xfId="0" applyFont="1" applyAlignment="1">
      <alignment/>
    </xf>
    <xf numFmtId="0" fontId="3" fillId="33" borderId="0" xfId="51" applyFont="1" applyFill="1" applyAlignment="1">
      <alignment vertical="center"/>
      <protection/>
    </xf>
    <xf numFmtId="171" fontId="3" fillId="34" borderId="0" xfId="46" applyFont="1" applyFill="1" applyBorder="1" applyAlignment="1">
      <alignment horizontal="center" vertical="center"/>
    </xf>
    <xf numFmtId="171" fontId="3" fillId="33" borderId="0" xfId="46" applyFont="1" applyFill="1" applyBorder="1" applyAlignment="1">
      <alignment horizontal="center" vertical="center"/>
    </xf>
    <xf numFmtId="171" fontId="3" fillId="34" borderId="0" xfId="46" applyFont="1" applyFill="1" applyBorder="1" applyAlignment="1">
      <alignment horizontal="center" vertical="center" wrapText="1"/>
    </xf>
    <xf numFmtId="9" fontId="3" fillId="34" borderId="0" xfId="46" applyNumberFormat="1" applyFont="1" applyFill="1" applyBorder="1" applyAlignment="1">
      <alignment horizontal="center" vertical="center" wrapText="1"/>
    </xf>
    <xf numFmtId="171" fontId="3" fillId="34" borderId="0" xfId="46" applyFont="1" applyFill="1" applyBorder="1" applyAlignment="1">
      <alignment horizontal="right" vertical="center"/>
    </xf>
    <xf numFmtId="171" fontId="3" fillId="34" borderId="0" xfId="46" applyFont="1" applyFill="1" applyBorder="1" applyAlignment="1">
      <alignment horizontal="right" vertical="center" wrapText="1"/>
    </xf>
    <xf numFmtId="0" fontId="3" fillId="35" borderId="0" xfId="51" applyFont="1" applyFill="1" applyAlignment="1">
      <alignment horizontal="left"/>
      <protection/>
    </xf>
    <xf numFmtId="171" fontId="3" fillId="36" borderId="0" xfId="46" applyFont="1" applyFill="1" applyBorder="1" applyAlignment="1">
      <alignment horizontal="center" vertical="center"/>
    </xf>
    <xf numFmtId="171" fontId="3" fillId="35" borderId="0" xfId="46" applyFont="1" applyFill="1" applyBorder="1" applyAlignment="1">
      <alignment horizontal="center" vertical="center"/>
    </xf>
    <xf numFmtId="171" fontId="3" fillId="35" borderId="0" xfId="46" applyFont="1" applyFill="1" applyBorder="1" applyAlignment="1">
      <alignment horizontal="center"/>
    </xf>
    <xf numFmtId="9" fontId="3" fillId="35" borderId="0" xfId="55" applyFont="1" applyFill="1" applyBorder="1" applyAlignment="1">
      <alignment horizontal="center"/>
    </xf>
    <xf numFmtId="9" fontId="3" fillId="36" borderId="0" xfId="55" applyFont="1" applyFill="1" applyBorder="1" applyAlignment="1">
      <alignment horizontal="center" vertical="center"/>
    </xf>
    <xf numFmtId="2" fontId="3" fillId="34" borderId="0" xfId="55" applyNumberFormat="1" applyFont="1" applyFill="1" applyBorder="1" applyAlignment="1">
      <alignment horizontal="center" vertical="center" wrapText="1"/>
    </xf>
    <xf numFmtId="9" fontId="3" fillId="34" borderId="0" xfId="55" applyFont="1" applyFill="1" applyBorder="1" applyAlignment="1">
      <alignment horizontal="center" vertical="center"/>
    </xf>
    <xf numFmtId="2" fontId="3" fillId="33" borderId="0" xfId="55" applyNumberFormat="1" applyFont="1" applyFill="1" applyBorder="1" applyAlignment="1">
      <alignment horizontal="center"/>
    </xf>
    <xf numFmtId="9" fontId="3" fillId="0" borderId="0" xfId="55" applyFont="1" applyFill="1" applyBorder="1" applyAlignment="1">
      <alignment horizontal="center"/>
    </xf>
    <xf numFmtId="9" fontId="3" fillId="34" borderId="0" xfId="46" applyNumberFormat="1" applyFont="1" applyFill="1" applyBorder="1" applyAlignment="1">
      <alignment horizontal="right" vertical="center" wrapText="1"/>
    </xf>
    <xf numFmtId="171" fontId="47" fillId="33" borderId="0" xfId="0" applyNumberFormat="1" applyFont="1" applyFill="1" applyAlignment="1">
      <alignment/>
    </xf>
    <xf numFmtId="0" fontId="8" fillId="33" borderId="0" xfId="51" applyFont="1" applyFill="1" applyBorder="1" applyAlignment="1">
      <alignment horizontal="left"/>
      <protection/>
    </xf>
    <xf numFmtId="171" fontId="3" fillId="34" borderId="0" xfId="46" applyFont="1" applyFill="1" applyBorder="1" applyAlignment="1">
      <alignment horizontal="right"/>
    </xf>
    <xf numFmtId="0" fontId="47" fillId="33" borderId="11" xfId="0" applyFont="1" applyFill="1" applyBorder="1" applyAlignment="1">
      <alignment/>
    </xf>
    <xf numFmtId="0" fontId="49" fillId="0" borderId="0" xfId="0" applyFont="1" applyAlignment="1">
      <alignment wrapText="1"/>
    </xf>
    <xf numFmtId="0" fontId="48" fillId="0" borderId="0" xfId="0" applyFont="1" applyFill="1" applyBorder="1" applyAlignment="1">
      <alignment horizontal="left"/>
    </xf>
    <xf numFmtId="0" fontId="4" fillId="0" borderId="0" xfId="51" applyFont="1" applyFill="1" applyBorder="1" applyAlignment="1">
      <alignment horizontal="left" vertical="center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3" fillId="33" borderId="10" xfId="51" applyFont="1" applyFill="1" applyBorder="1" applyAlignment="1">
      <alignment vertical="center" wrapText="1"/>
      <protection/>
    </xf>
    <xf numFmtId="0" fontId="3" fillId="34" borderId="11" xfId="5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left" vertical="center" wrapText="1"/>
    </xf>
    <xf numFmtId="171" fontId="3" fillId="36" borderId="0" xfId="46" applyFont="1" applyFill="1" applyBorder="1" applyAlignment="1">
      <alignment horizontal="center" vertical="center" wrapText="1"/>
    </xf>
    <xf numFmtId="0" fontId="3" fillId="34" borderId="12" xfId="51" applyFont="1" applyFill="1" applyBorder="1" applyAlignment="1">
      <alignment horizontal="center" vertical="center"/>
      <protection/>
    </xf>
    <xf numFmtId="0" fontId="8" fillId="33" borderId="0" xfId="51" applyFont="1" applyFill="1" applyBorder="1" applyAlignment="1">
      <alignment horizontal="left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Migliaia 4" xfId="48"/>
    <cellStyle name="Migliaia 5" xfId="49"/>
    <cellStyle name="Neutrale" xfId="50"/>
    <cellStyle name="Normale 2" xfId="51"/>
    <cellStyle name="Nota" xfId="52"/>
    <cellStyle name="Output" xfId="53"/>
    <cellStyle name="Percent" xfId="54"/>
    <cellStyle name="Percentuale 3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tabSelected="1" zoomScalePageLayoutView="0" workbookViewId="0" topLeftCell="A21">
      <selection activeCell="O62" sqref="O62"/>
    </sheetView>
  </sheetViews>
  <sheetFormatPr defaultColWidth="9.140625" defaultRowHeight="15"/>
  <cols>
    <col min="1" max="1" width="40.8515625" style="2" customWidth="1"/>
    <col min="2" max="2" width="12.421875" style="2" bestFit="1" customWidth="1"/>
    <col min="3" max="3" width="9.140625" style="2" customWidth="1"/>
    <col min="4" max="4" width="12.28125" style="2" customWidth="1"/>
    <col min="5" max="5" width="0.9921875" style="2" customWidth="1"/>
    <col min="6" max="6" width="12.421875" style="2" bestFit="1" customWidth="1"/>
    <col min="7" max="7" width="9.140625" style="2" customWidth="1"/>
    <col min="8" max="8" width="6.421875" style="2" bestFit="1" customWidth="1"/>
    <col min="9" max="10" width="5.140625" style="2" bestFit="1" customWidth="1"/>
    <col min="11" max="11" width="6.00390625" style="2" bestFit="1" customWidth="1"/>
    <col min="12" max="12" width="1.1484375" style="2" customWidth="1"/>
    <col min="13" max="13" width="9.8515625" style="2" customWidth="1"/>
    <col min="14" max="14" width="9.140625" style="2" customWidth="1"/>
    <col min="15" max="15" width="7.00390625" style="2" bestFit="1" customWidth="1"/>
    <col min="16" max="16" width="4.140625" style="2" bestFit="1" customWidth="1"/>
    <col min="17" max="17" width="6.8515625" style="2" bestFit="1" customWidth="1"/>
    <col min="18" max="18" width="6.7109375" style="2" bestFit="1" customWidth="1"/>
    <col min="19" max="19" width="0.9921875" style="2" customWidth="1"/>
    <col min="20" max="20" width="9.00390625" style="2" customWidth="1"/>
    <col min="21" max="21" width="9.140625" style="2" customWidth="1"/>
    <col min="22" max="22" width="7.00390625" style="2" bestFit="1" customWidth="1"/>
    <col min="23" max="24" width="4.421875" style="2" customWidth="1"/>
    <col min="25" max="25" width="6.57421875" style="2" bestFit="1" customWidth="1"/>
    <col min="26" max="26" width="1.1484375" style="2" customWidth="1"/>
    <col min="27" max="28" width="9.140625" style="2" customWidth="1"/>
    <col min="29" max="29" width="7.00390625" style="2" bestFit="1" customWidth="1"/>
    <col min="30" max="30" width="4.421875" style="2" customWidth="1"/>
    <col min="31" max="31" width="5.140625" style="2" bestFit="1" customWidth="1"/>
    <col min="32" max="32" width="5.140625" style="2" customWidth="1"/>
    <col min="33" max="16384" width="9.140625" style="2" customWidth="1"/>
  </cols>
  <sheetData>
    <row r="1" spans="1:32" ht="12.7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12.75" customHeight="1">
      <c r="A2" s="3"/>
      <c r="B2" s="4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5" customFormat="1" ht="51" customHeight="1">
      <c r="A3" s="69" t="s">
        <v>8</v>
      </c>
      <c r="B3" s="75" t="s">
        <v>0</v>
      </c>
      <c r="C3" s="75"/>
      <c r="D3" s="75"/>
      <c r="E3" s="13"/>
      <c r="F3" s="68" t="s">
        <v>7</v>
      </c>
      <c r="G3" s="68"/>
      <c r="H3" s="68"/>
      <c r="I3" s="68" t="s">
        <v>9</v>
      </c>
      <c r="J3" s="68"/>
      <c r="K3" s="68"/>
      <c r="L3" s="64"/>
      <c r="M3" s="71" t="s">
        <v>11</v>
      </c>
      <c r="N3" s="71"/>
      <c r="O3" s="71"/>
      <c r="P3" s="72" t="s">
        <v>12</v>
      </c>
      <c r="Q3" s="72"/>
      <c r="R3" s="72"/>
      <c r="S3" s="64"/>
      <c r="T3" s="71" t="s">
        <v>16</v>
      </c>
      <c r="U3" s="71"/>
      <c r="V3" s="71"/>
      <c r="W3" s="72" t="s">
        <v>15</v>
      </c>
      <c r="X3" s="72"/>
      <c r="Y3" s="72"/>
      <c r="Z3" s="64"/>
      <c r="AA3" s="68" t="s">
        <v>14</v>
      </c>
      <c r="AB3" s="68"/>
      <c r="AC3" s="68"/>
      <c r="AD3" s="68" t="s">
        <v>13</v>
      </c>
      <c r="AE3" s="68"/>
      <c r="AF3" s="68"/>
    </row>
    <row r="4" spans="1:32" s="21" customFormat="1" ht="12.75" customHeight="1">
      <c r="A4" s="70"/>
      <c r="B4" s="7" t="s">
        <v>1</v>
      </c>
      <c r="C4" s="7" t="s">
        <v>2</v>
      </c>
      <c r="D4" s="7" t="s">
        <v>3</v>
      </c>
      <c r="E4" s="19"/>
      <c r="F4" s="7" t="s">
        <v>1</v>
      </c>
      <c r="G4" s="7" t="s">
        <v>2</v>
      </c>
      <c r="H4" s="7" t="s">
        <v>3</v>
      </c>
      <c r="I4" s="7" t="s">
        <v>27</v>
      </c>
      <c r="J4" s="7" t="s">
        <v>28</v>
      </c>
      <c r="K4" s="7" t="s">
        <v>29</v>
      </c>
      <c r="L4" s="7"/>
      <c r="M4" s="7" t="s">
        <v>1</v>
      </c>
      <c r="N4" s="7" t="s">
        <v>2</v>
      </c>
      <c r="O4" s="7" t="s">
        <v>3</v>
      </c>
      <c r="P4" s="7" t="s">
        <v>27</v>
      </c>
      <c r="Q4" s="7" t="s">
        <v>28</v>
      </c>
      <c r="R4" s="7" t="s">
        <v>28</v>
      </c>
      <c r="S4" s="7"/>
      <c r="T4" s="7" t="s">
        <v>1</v>
      </c>
      <c r="U4" s="7" t="s">
        <v>2</v>
      </c>
      <c r="V4" s="7" t="s">
        <v>3</v>
      </c>
      <c r="W4" s="7" t="s">
        <v>27</v>
      </c>
      <c r="X4" s="7" t="s">
        <v>28</v>
      </c>
      <c r="Y4" s="7" t="s">
        <v>29</v>
      </c>
      <c r="Z4" s="7"/>
      <c r="AA4" s="7" t="s">
        <v>1</v>
      </c>
      <c r="AB4" s="7" t="s">
        <v>2</v>
      </c>
      <c r="AC4" s="7" t="s">
        <v>3</v>
      </c>
      <c r="AD4" s="20" t="s">
        <v>27</v>
      </c>
      <c r="AE4" s="7" t="s">
        <v>28</v>
      </c>
      <c r="AF4" s="7" t="s">
        <v>29</v>
      </c>
    </row>
    <row r="5" spans="1:32" s="21" customFormat="1" ht="12.7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3"/>
      <c r="P5" s="23"/>
      <c r="Q5" s="23"/>
      <c r="R5" s="23"/>
      <c r="S5" s="23"/>
      <c r="T5" s="23"/>
      <c r="U5" s="23"/>
      <c r="V5" s="25"/>
      <c r="W5" s="25"/>
      <c r="X5" s="25"/>
      <c r="Y5" s="25"/>
      <c r="Z5" s="25"/>
      <c r="AA5" s="25"/>
      <c r="AB5" s="25"/>
      <c r="AC5" s="25"/>
      <c r="AD5" s="25"/>
      <c r="AE5" s="23"/>
      <c r="AF5" s="23"/>
    </row>
    <row r="6" spans="1:32" s="21" customFormat="1" ht="12.75" customHeight="1">
      <c r="A6" s="26" t="s">
        <v>30</v>
      </c>
      <c r="B6" s="27">
        <v>0</v>
      </c>
      <c r="C6" s="28">
        <v>149</v>
      </c>
      <c r="D6" s="28">
        <v>273</v>
      </c>
      <c r="E6" s="28"/>
      <c r="F6" s="28">
        <v>0</v>
      </c>
      <c r="G6" s="21">
        <v>37</v>
      </c>
      <c r="H6" s="27">
        <v>68</v>
      </c>
      <c r="I6" s="29" t="s">
        <v>17</v>
      </c>
      <c r="J6" s="29">
        <f>1-(G6/C6)</f>
        <v>0.7516778523489933</v>
      </c>
      <c r="K6" s="29">
        <f>1-(H6/D6)</f>
        <v>0.7509157509157509</v>
      </c>
      <c r="L6" s="29"/>
      <c r="M6" s="28">
        <v>0</v>
      </c>
      <c r="N6" s="61">
        <v>104</v>
      </c>
      <c r="O6" s="27">
        <v>191</v>
      </c>
      <c r="P6" s="29">
        <f>1-N6/C6</f>
        <v>0.30201342281879195</v>
      </c>
      <c r="Q6" s="29">
        <f>1-O6/D6</f>
        <v>0.3003663003663004</v>
      </c>
      <c r="R6" s="29">
        <f>1-O6/D6</f>
        <v>0.3003663003663004</v>
      </c>
      <c r="S6" s="28"/>
      <c r="T6" s="28">
        <v>0</v>
      </c>
      <c r="U6" s="61">
        <v>131</v>
      </c>
      <c r="V6" s="27">
        <v>240</v>
      </c>
      <c r="W6" s="29" t="s">
        <v>17</v>
      </c>
      <c r="X6" s="29">
        <f>1-U6/C6</f>
        <v>0.12080536912751683</v>
      </c>
      <c r="Y6" s="29">
        <f>1-V6/D6</f>
        <v>0.1208791208791209</v>
      </c>
      <c r="Z6" s="27"/>
      <c r="AA6" s="28">
        <v>0</v>
      </c>
      <c r="AB6" s="61">
        <v>131</v>
      </c>
      <c r="AC6" s="27">
        <v>240</v>
      </c>
      <c r="AD6" s="29" t="s">
        <v>17</v>
      </c>
      <c r="AE6" s="29">
        <f>1-AB6/C6</f>
        <v>0.12080536912751683</v>
      </c>
      <c r="AF6" s="29">
        <f>1-AC6/D6</f>
        <v>0.1208791208791209</v>
      </c>
    </row>
    <row r="7" spans="1:32" s="21" customFormat="1" ht="12.75" customHeight="1">
      <c r="A7" s="26"/>
      <c r="B7" s="27"/>
      <c r="C7" s="28"/>
      <c r="D7" s="28"/>
      <c r="E7" s="28"/>
      <c r="F7" s="28"/>
      <c r="G7" s="27"/>
      <c r="H7" s="28"/>
      <c r="I7" s="28"/>
      <c r="J7" s="28"/>
      <c r="K7" s="28"/>
      <c r="L7" s="30"/>
      <c r="M7" s="30"/>
      <c r="N7" s="30"/>
      <c r="O7" s="28"/>
      <c r="P7" s="28"/>
      <c r="Q7" s="28"/>
      <c r="R7" s="29"/>
      <c r="S7" s="28"/>
      <c r="T7" s="30"/>
      <c r="U7" s="30"/>
      <c r="V7" s="20"/>
      <c r="W7" s="27"/>
      <c r="X7" s="27"/>
      <c r="Y7" s="27"/>
      <c r="Z7" s="27"/>
      <c r="AA7" s="27"/>
      <c r="AB7" s="31"/>
      <c r="AC7" s="31"/>
      <c r="AD7" s="20"/>
      <c r="AE7" s="28"/>
      <c r="AF7" s="28"/>
    </row>
    <row r="8" spans="1:32" s="21" customFormat="1" ht="33.75" customHeight="1">
      <c r="A8" s="32" t="s">
        <v>4</v>
      </c>
      <c r="B8" s="74" t="s">
        <v>18</v>
      </c>
      <c r="C8" s="74"/>
      <c r="D8" s="74"/>
      <c r="E8" s="33"/>
      <c r="F8" s="74" t="s">
        <v>31</v>
      </c>
      <c r="G8" s="74"/>
      <c r="H8" s="74"/>
      <c r="I8" s="34">
        <v>0.75</v>
      </c>
      <c r="J8" s="34" t="s">
        <v>17</v>
      </c>
      <c r="K8" s="34" t="s">
        <v>17</v>
      </c>
      <c r="L8" s="35"/>
      <c r="M8" s="74" t="s">
        <v>32</v>
      </c>
      <c r="N8" s="74"/>
      <c r="O8" s="74"/>
      <c r="P8" s="34">
        <v>0.3</v>
      </c>
      <c r="Q8" s="34" t="s">
        <v>17</v>
      </c>
      <c r="R8" s="34" t="s">
        <v>17</v>
      </c>
      <c r="S8" s="34"/>
      <c r="T8" s="74" t="s">
        <v>33</v>
      </c>
      <c r="U8" s="74"/>
      <c r="V8" s="74"/>
      <c r="W8" s="34">
        <v>0.12</v>
      </c>
      <c r="X8" s="34">
        <v>0.12</v>
      </c>
      <c r="Y8" s="34">
        <v>0.12</v>
      </c>
      <c r="Z8" s="36"/>
      <c r="AA8" s="74" t="s">
        <v>33</v>
      </c>
      <c r="AB8" s="74"/>
      <c r="AC8" s="74"/>
      <c r="AD8" s="34">
        <v>0.12</v>
      </c>
      <c r="AE8" s="34" t="s">
        <v>17</v>
      </c>
      <c r="AF8" s="34" t="s">
        <v>17</v>
      </c>
    </row>
    <row r="9" spans="1:32" s="21" customFormat="1" ht="12.75" customHeight="1">
      <c r="A9" s="2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0"/>
      <c r="O9" s="28"/>
      <c r="P9" s="28"/>
      <c r="Q9" s="28"/>
      <c r="R9" s="29"/>
      <c r="S9" s="28"/>
      <c r="T9" s="28"/>
      <c r="U9" s="28"/>
      <c r="V9" s="20"/>
      <c r="W9" s="27"/>
      <c r="X9" s="27"/>
      <c r="Y9" s="29"/>
      <c r="Z9" s="27"/>
      <c r="AA9" s="27"/>
      <c r="AB9" s="27"/>
      <c r="AC9" s="27"/>
      <c r="AD9" s="20"/>
      <c r="AE9" s="28"/>
      <c r="AF9" s="28"/>
    </row>
    <row r="10" spans="1:32" s="21" customFormat="1" ht="12.75" customHeight="1">
      <c r="A10" s="26" t="s">
        <v>34</v>
      </c>
      <c r="B10" s="37">
        <v>60</v>
      </c>
      <c r="C10" s="37"/>
      <c r="D10" s="37"/>
      <c r="E10" s="37"/>
      <c r="F10" s="28">
        <v>15</v>
      </c>
      <c r="G10" s="37"/>
      <c r="H10" s="37"/>
      <c r="I10" s="29">
        <f>1-F10/B10</f>
        <v>0.75</v>
      </c>
      <c r="J10" s="29"/>
      <c r="K10" s="29"/>
      <c r="L10" s="30"/>
      <c r="M10" s="28">
        <v>42</v>
      </c>
      <c r="N10" s="61"/>
      <c r="O10" s="27"/>
      <c r="P10" s="29">
        <f>1-(M10/B10)</f>
        <v>0.30000000000000004</v>
      </c>
      <c r="Q10" s="29"/>
      <c r="R10" s="29"/>
      <c r="S10" s="38"/>
      <c r="T10" s="28">
        <v>53</v>
      </c>
      <c r="U10" s="61"/>
      <c r="V10" s="27"/>
      <c r="W10" s="29">
        <f>1-(T10/B10)</f>
        <v>0.1166666666666667</v>
      </c>
      <c r="X10" s="29"/>
      <c r="Y10" s="29"/>
      <c r="Z10" s="37"/>
      <c r="AA10" s="28">
        <v>53</v>
      </c>
      <c r="AB10" s="61"/>
      <c r="AC10" s="27"/>
      <c r="AD10" s="29">
        <f>1-AA10/B10</f>
        <v>0.1166666666666667</v>
      </c>
      <c r="AE10" s="29"/>
      <c r="AF10" s="29"/>
    </row>
    <row r="11" spans="1:35" s="42" customFormat="1" ht="12.75" customHeight="1">
      <c r="A11" s="39" t="s">
        <v>35</v>
      </c>
      <c r="B11" s="40">
        <v>50</v>
      </c>
      <c r="C11" s="41">
        <v>139</v>
      </c>
      <c r="D11" s="41">
        <v>254</v>
      </c>
      <c r="E11" s="28"/>
      <c r="F11" s="28">
        <v>12.5</v>
      </c>
      <c r="G11" s="41">
        <v>35</v>
      </c>
      <c r="H11" s="41">
        <v>63.5</v>
      </c>
      <c r="I11" s="29">
        <f>1-F11/B11</f>
        <v>0.75</v>
      </c>
      <c r="J11" s="29">
        <f>1-G11/C11</f>
        <v>0.7482014388489209</v>
      </c>
      <c r="K11" s="29">
        <f>1-H11/D11</f>
        <v>0.75</v>
      </c>
      <c r="L11" s="38"/>
      <c r="M11" s="28">
        <v>35</v>
      </c>
      <c r="N11" s="61">
        <v>97.5</v>
      </c>
      <c r="O11" s="27">
        <v>178</v>
      </c>
      <c r="P11" s="29">
        <f>1-(M11/B11)</f>
        <v>0.30000000000000004</v>
      </c>
      <c r="Q11" s="29">
        <f>1-N11/C11</f>
        <v>0.2985611510791367</v>
      </c>
      <c r="R11" s="29">
        <f>1-O11/D11</f>
        <v>0.2992125984251969</v>
      </c>
      <c r="S11" s="38"/>
      <c r="T11" s="28">
        <v>44</v>
      </c>
      <c r="U11" s="61">
        <v>122.5</v>
      </c>
      <c r="V11" s="27">
        <v>223.5</v>
      </c>
      <c r="W11" s="29">
        <f>1-(T11/B11)</f>
        <v>0.12</v>
      </c>
      <c r="X11" s="29">
        <f>1-(U11/C11)</f>
        <v>0.11870503597122306</v>
      </c>
      <c r="Y11" s="29">
        <f>1-(V11/D11)</f>
        <v>0.12007874015748032</v>
      </c>
      <c r="Z11" s="40"/>
      <c r="AA11" s="28">
        <v>44</v>
      </c>
      <c r="AB11" s="61">
        <v>122.5</v>
      </c>
      <c r="AC11" s="27">
        <v>223.5</v>
      </c>
      <c r="AD11" s="29">
        <f>1-AA11/B11</f>
        <v>0.12</v>
      </c>
      <c r="AE11" s="29">
        <f>1-AB11/C11</f>
        <v>0.11870503597122306</v>
      </c>
      <c r="AF11" s="29">
        <f>1-AC11/D11</f>
        <v>0.12007874015748032</v>
      </c>
      <c r="AG11" s="21"/>
      <c r="AH11" s="21"/>
      <c r="AI11" s="21"/>
    </row>
    <row r="12" spans="1:32" s="21" customFormat="1" ht="12.75" customHeight="1">
      <c r="A12" s="43" t="s">
        <v>36</v>
      </c>
      <c r="B12" s="44"/>
      <c r="C12" s="44">
        <v>195</v>
      </c>
      <c r="D12" s="44">
        <v>327</v>
      </c>
      <c r="E12" s="44"/>
      <c r="F12" s="28"/>
      <c r="G12" s="41"/>
      <c r="H12" s="41"/>
      <c r="I12" s="29"/>
      <c r="J12" s="29"/>
      <c r="K12" s="29"/>
      <c r="L12" s="30"/>
      <c r="M12" s="28"/>
      <c r="N12" s="61">
        <v>165.8</v>
      </c>
      <c r="O12" s="27">
        <v>278</v>
      </c>
      <c r="P12" s="29">
        <f>1-N12/C12</f>
        <v>0.1497435897435897</v>
      </c>
      <c r="Q12" s="29">
        <f>1-O12/D12</f>
        <v>0.14984709480122327</v>
      </c>
      <c r="R12" s="29">
        <f>1-O12/D12</f>
        <v>0.14984709480122327</v>
      </c>
      <c r="S12" s="44"/>
      <c r="T12" s="28"/>
      <c r="U12" s="61">
        <v>195</v>
      </c>
      <c r="V12" s="27">
        <v>327</v>
      </c>
      <c r="W12" s="29"/>
      <c r="X12" s="29">
        <f>1-(U12/C12)</f>
        <v>0</v>
      </c>
      <c r="Y12" s="29">
        <f>1-(V12/D12)</f>
        <v>0</v>
      </c>
      <c r="Z12" s="48"/>
      <c r="AA12" s="28"/>
      <c r="AB12" s="61">
        <v>165.8</v>
      </c>
      <c r="AC12" s="27">
        <v>278</v>
      </c>
      <c r="AD12" s="29"/>
      <c r="AE12" s="29">
        <f>1-AB12/C12</f>
        <v>0.1497435897435897</v>
      </c>
      <c r="AF12" s="29">
        <f>1-AC12/D12</f>
        <v>0.14984709480122327</v>
      </c>
    </row>
    <row r="13" spans="1:32" s="21" customFormat="1" ht="12.75" customHeight="1">
      <c r="A13" s="43"/>
      <c r="B13" s="44"/>
      <c r="C13" s="28"/>
      <c r="D13" s="44"/>
      <c r="E13" s="44"/>
      <c r="F13" s="45"/>
      <c r="G13" s="46"/>
      <c r="H13" s="46"/>
      <c r="I13" s="46"/>
      <c r="J13" s="46"/>
      <c r="K13" s="46"/>
      <c r="L13" s="46"/>
      <c r="M13" s="46"/>
      <c r="N13" s="46"/>
      <c r="O13" s="30"/>
      <c r="P13" s="44"/>
      <c r="Q13" s="44"/>
      <c r="R13" s="44"/>
      <c r="S13" s="38"/>
      <c r="T13" s="46"/>
      <c r="U13" s="46"/>
      <c r="V13" s="46"/>
      <c r="W13" s="46"/>
      <c r="X13" s="20"/>
      <c r="Y13" s="48"/>
      <c r="Z13" s="48"/>
      <c r="AA13" s="48"/>
      <c r="AB13" s="48"/>
      <c r="AC13" s="49"/>
      <c r="AD13" s="49"/>
      <c r="AE13" s="49"/>
      <c r="AF13" s="20"/>
    </row>
    <row r="14" spans="1:32" s="21" customFormat="1" ht="12.75" customHeight="1">
      <c r="A14" s="50" t="s">
        <v>37</v>
      </c>
      <c r="B14" s="51">
        <v>42</v>
      </c>
      <c r="C14" s="51">
        <v>121</v>
      </c>
      <c r="D14" s="51">
        <v>220</v>
      </c>
      <c r="E14" s="51"/>
      <c r="F14" s="51">
        <v>11</v>
      </c>
      <c r="G14" s="52">
        <v>30</v>
      </c>
      <c r="H14" s="53">
        <v>55</v>
      </c>
      <c r="I14" s="54">
        <v>0.75</v>
      </c>
      <c r="J14" s="54">
        <v>0.75</v>
      </c>
      <c r="K14" s="54">
        <v>0.75</v>
      </c>
      <c r="L14" s="54"/>
      <c r="M14" s="51">
        <v>29</v>
      </c>
      <c r="N14" s="52">
        <v>85</v>
      </c>
      <c r="O14" s="53">
        <v>154</v>
      </c>
      <c r="P14" s="54">
        <v>0.3</v>
      </c>
      <c r="Q14" s="54">
        <v>0.29565217391304344</v>
      </c>
      <c r="R14" s="54">
        <v>0.30000000000000004</v>
      </c>
      <c r="S14" s="55"/>
      <c r="T14" s="51">
        <v>37</v>
      </c>
      <c r="U14" s="52">
        <v>106</v>
      </c>
      <c r="V14" s="53">
        <v>194</v>
      </c>
      <c r="W14" s="54">
        <v>0.12</v>
      </c>
      <c r="X14" s="54">
        <v>0.12173913043478257</v>
      </c>
      <c r="Y14" s="54">
        <v>0.11904761904761907</v>
      </c>
      <c r="Z14" s="51"/>
      <c r="AA14" s="51">
        <v>37</v>
      </c>
      <c r="AB14" s="52">
        <v>106</v>
      </c>
      <c r="AC14" s="53">
        <v>194</v>
      </c>
      <c r="AD14" s="54">
        <v>0.12</v>
      </c>
      <c r="AE14" s="54">
        <v>0.12173913043478257</v>
      </c>
      <c r="AF14" s="54">
        <v>0.11904761904761907</v>
      </c>
    </row>
    <row r="15" spans="1:32" s="21" customFormat="1" ht="12.75" customHeight="1">
      <c r="A15" s="43"/>
      <c r="B15" s="44"/>
      <c r="C15" s="28"/>
      <c r="D15" s="44"/>
      <c r="E15" s="44"/>
      <c r="F15" s="44"/>
      <c r="G15" s="45"/>
      <c r="H15" s="46"/>
      <c r="I15" s="46"/>
      <c r="J15" s="46"/>
      <c r="K15" s="46"/>
      <c r="L15" s="46"/>
      <c r="M15" s="46"/>
      <c r="N15" s="46"/>
      <c r="O15" s="56"/>
      <c r="P15" s="56"/>
      <c r="Q15" s="44"/>
      <c r="R15" s="44"/>
      <c r="S15" s="44"/>
      <c r="T15" s="28"/>
      <c r="V15" s="27"/>
      <c r="W15" s="56"/>
      <c r="X15" s="56"/>
      <c r="Y15" s="44"/>
      <c r="Z15" s="44"/>
      <c r="AA15" s="44"/>
      <c r="AB15" s="44"/>
      <c r="AC15" s="57"/>
      <c r="AD15" s="57"/>
      <c r="AE15" s="56"/>
      <c r="AF15" s="49"/>
    </row>
    <row r="16" spans="1:32" s="21" customFormat="1" ht="12.75" customHeight="1">
      <c r="A16" s="26" t="s">
        <v>38</v>
      </c>
      <c r="B16" s="37">
        <v>41</v>
      </c>
      <c r="C16" s="37">
        <v>114</v>
      </c>
      <c r="D16" s="37">
        <v>212</v>
      </c>
      <c r="E16" s="37"/>
      <c r="F16" s="37">
        <v>10.5</v>
      </c>
      <c r="G16" s="28">
        <v>28.5</v>
      </c>
      <c r="H16" s="37">
        <v>53</v>
      </c>
      <c r="I16" s="29">
        <v>0.7435897435897436</v>
      </c>
      <c r="J16" s="29">
        <v>0.7477064220183487</v>
      </c>
      <c r="K16" s="29">
        <v>0.75</v>
      </c>
      <c r="L16" s="29"/>
      <c r="M16" s="28">
        <v>29</v>
      </c>
      <c r="N16" s="61">
        <v>80</v>
      </c>
      <c r="O16" s="27">
        <v>148.5</v>
      </c>
      <c r="P16" s="29">
        <v>0.29</v>
      </c>
      <c r="Q16" s="29">
        <v>0.3</v>
      </c>
      <c r="R16" s="29">
        <v>0.3</v>
      </c>
      <c r="S16" s="38"/>
      <c r="T16" s="28">
        <v>36</v>
      </c>
      <c r="U16" s="61">
        <v>100.5</v>
      </c>
      <c r="V16" s="27">
        <v>187</v>
      </c>
      <c r="W16" s="29">
        <v>0.12</v>
      </c>
      <c r="X16" s="29">
        <v>0.12</v>
      </c>
      <c r="Y16" s="29">
        <v>0.12</v>
      </c>
      <c r="Z16" s="37"/>
      <c r="AA16" s="28">
        <v>36</v>
      </c>
      <c r="AB16" s="61">
        <v>100.5</v>
      </c>
      <c r="AC16" s="27">
        <v>187</v>
      </c>
      <c r="AD16" s="29">
        <v>0.11538461538461542</v>
      </c>
      <c r="AE16" s="29">
        <v>0.11926605504587151</v>
      </c>
      <c r="AF16" s="29">
        <v>0.1188118811881188</v>
      </c>
    </row>
    <row r="17" spans="1:40" s="42" customFormat="1" ht="12.75" customHeight="1">
      <c r="A17" s="39" t="s">
        <v>39</v>
      </c>
      <c r="B17" s="40">
        <v>30</v>
      </c>
      <c r="C17" s="41">
        <v>85</v>
      </c>
      <c r="D17" s="41">
        <v>140</v>
      </c>
      <c r="E17" s="41"/>
      <c r="F17" s="41">
        <v>8</v>
      </c>
      <c r="G17" s="41">
        <v>22</v>
      </c>
      <c r="H17" s="41">
        <v>35</v>
      </c>
      <c r="I17" s="29">
        <v>0.74</v>
      </c>
      <c r="J17" s="29">
        <v>0.74</v>
      </c>
      <c r="K17" s="29">
        <v>0.75</v>
      </c>
      <c r="L17" s="29"/>
      <c r="M17" s="28">
        <v>21</v>
      </c>
      <c r="N17" s="61">
        <v>60</v>
      </c>
      <c r="O17" s="27">
        <v>98</v>
      </c>
      <c r="P17" s="29">
        <v>0.29</v>
      </c>
      <c r="Q17" s="29">
        <v>0.29</v>
      </c>
      <c r="R17" s="29">
        <v>0.3</v>
      </c>
      <c r="S17" s="59"/>
      <c r="T17" s="28">
        <v>26</v>
      </c>
      <c r="U17" s="61">
        <v>75</v>
      </c>
      <c r="V17" s="27">
        <v>123</v>
      </c>
      <c r="W17" s="29">
        <v>0.12</v>
      </c>
      <c r="X17" s="29">
        <v>0.11</v>
      </c>
      <c r="Y17" s="29">
        <v>0.12</v>
      </c>
      <c r="Z17" s="40"/>
      <c r="AA17" s="28">
        <v>26</v>
      </c>
      <c r="AB17" s="61">
        <v>75</v>
      </c>
      <c r="AC17" s="27">
        <v>123</v>
      </c>
      <c r="AD17" s="29">
        <v>0.12</v>
      </c>
      <c r="AE17" s="29">
        <v>0.11</v>
      </c>
      <c r="AF17" s="29">
        <v>0.12</v>
      </c>
      <c r="AG17" s="21"/>
      <c r="AH17" s="21"/>
      <c r="AI17" s="21"/>
      <c r="AJ17" s="21"/>
      <c r="AK17" s="21"/>
      <c r="AL17" s="21"/>
      <c r="AM17" s="21"/>
      <c r="AN17" s="21"/>
    </row>
    <row r="18" spans="1:32" s="21" customFormat="1" ht="12.75" customHeight="1">
      <c r="A18" s="43" t="s">
        <v>40</v>
      </c>
      <c r="B18" s="44">
        <v>10</v>
      </c>
      <c r="C18" s="44">
        <v>0</v>
      </c>
      <c r="D18" s="44">
        <v>0</v>
      </c>
      <c r="E18" s="44"/>
      <c r="F18" s="44"/>
      <c r="G18" s="45"/>
      <c r="H18" s="46"/>
      <c r="I18" s="29"/>
      <c r="J18" s="29"/>
      <c r="K18" s="29"/>
      <c r="L18" s="29"/>
      <c r="M18" s="28"/>
      <c r="N18" s="61"/>
      <c r="O18" s="27"/>
      <c r="P18" s="29"/>
      <c r="Q18" s="29"/>
      <c r="R18" s="29"/>
      <c r="S18" s="57"/>
      <c r="T18" s="28"/>
      <c r="U18" s="61"/>
      <c r="V18" s="27"/>
      <c r="W18" s="29"/>
      <c r="X18" s="29"/>
      <c r="Y18" s="29"/>
      <c r="Z18" s="44"/>
      <c r="AA18" s="28"/>
      <c r="AB18" s="61"/>
      <c r="AC18" s="27"/>
      <c r="AD18" s="29"/>
      <c r="AE18" s="29"/>
      <c r="AF18" s="29"/>
    </row>
    <row r="19" spans="1:32" s="21" customFormat="1" ht="12.75" customHeight="1">
      <c r="A19" s="26" t="s">
        <v>41</v>
      </c>
      <c r="B19" s="37">
        <v>30</v>
      </c>
      <c r="C19" s="37">
        <v>86</v>
      </c>
      <c r="D19" s="37">
        <v>150</v>
      </c>
      <c r="E19" s="37"/>
      <c r="F19" s="63" t="s">
        <v>19</v>
      </c>
      <c r="G19" s="27" t="s">
        <v>20</v>
      </c>
      <c r="H19" s="37">
        <v>60</v>
      </c>
      <c r="I19" s="29">
        <v>0.63</v>
      </c>
      <c r="J19" s="29">
        <v>0.6</v>
      </c>
      <c r="K19" s="29">
        <v>0.52</v>
      </c>
      <c r="L19" s="29"/>
      <c r="M19" s="28">
        <v>21</v>
      </c>
      <c r="N19" s="61">
        <v>60</v>
      </c>
      <c r="O19" s="27">
        <v>105</v>
      </c>
      <c r="P19" s="29">
        <v>0.3</v>
      </c>
      <c r="Q19" s="29">
        <v>0.29</v>
      </c>
      <c r="R19" s="29">
        <v>0.3</v>
      </c>
      <c r="S19" s="38"/>
      <c r="T19" s="28">
        <v>26</v>
      </c>
      <c r="U19" s="61">
        <v>76</v>
      </c>
      <c r="V19" s="27">
        <v>132</v>
      </c>
      <c r="W19" s="29">
        <v>0.11</v>
      </c>
      <c r="X19" s="29">
        <v>0.12</v>
      </c>
      <c r="Y19" s="29">
        <v>0.12</v>
      </c>
      <c r="Z19" s="37"/>
      <c r="AA19" s="28">
        <v>26</v>
      </c>
      <c r="AB19" s="61">
        <v>76</v>
      </c>
      <c r="AC19" s="27">
        <v>132</v>
      </c>
      <c r="AD19" s="29">
        <v>0.11</v>
      </c>
      <c r="AE19" s="29">
        <v>0.12</v>
      </c>
      <c r="AF19" s="29">
        <v>0.12</v>
      </c>
    </row>
    <row r="20" spans="1:32" s="21" customFormat="1" ht="12.75" customHeight="1">
      <c r="A20" s="26"/>
      <c r="B20" s="37"/>
      <c r="C20" s="37"/>
      <c r="D20" s="37"/>
      <c r="E20" s="37"/>
      <c r="F20" s="37"/>
      <c r="G20" s="28"/>
      <c r="H20" s="28"/>
      <c r="I20" s="28"/>
      <c r="J20" s="28"/>
      <c r="K20" s="28"/>
      <c r="L20" s="28"/>
      <c r="M20" s="28"/>
      <c r="N20" s="28"/>
      <c r="O20" s="58"/>
      <c r="P20" s="58"/>
      <c r="Q20" s="37"/>
      <c r="R20" s="37"/>
      <c r="S20" s="38"/>
      <c r="T20" s="38"/>
      <c r="U20" s="38"/>
      <c r="V20" s="47"/>
      <c r="W20" s="58"/>
      <c r="X20" s="58"/>
      <c r="Y20" s="37"/>
      <c r="Z20" s="37"/>
      <c r="AA20" s="38"/>
      <c r="AB20" s="38"/>
      <c r="AC20" s="38"/>
      <c r="AD20" s="38"/>
      <c r="AE20" s="58"/>
      <c r="AF20" s="60"/>
    </row>
    <row r="21" spans="1:32" s="21" customFormat="1" ht="12.75" customHeight="1">
      <c r="A21" s="50" t="s">
        <v>42</v>
      </c>
      <c r="B21" s="51">
        <v>45.5</v>
      </c>
      <c r="C21" s="51">
        <v>123.5</v>
      </c>
      <c r="D21" s="51">
        <v>233</v>
      </c>
      <c r="E21" s="51"/>
      <c r="F21" s="51">
        <v>11.5</v>
      </c>
      <c r="G21" s="52">
        <v>31</v>
      </c>
      <c r="H21" s="53">
        <v>58.5</v>
      </c>
      <c r="I21" s="54">
        <f aca="true" t="shared" si="0" ref="I21:K25">1-F21/B21</f>
        <v>0.7472527472527473</v>
      </c>
      <c r="J21" s="54">
        <f t="shared" si="0"/>
        <v>0.7489878542510122</v>
      </c>
      <c r="K21" s="54">
        <f t="shared" si="0"/>
        <v>0.7489270386266094</v>
      </c>
      <c r="L21" s="54"/>
      <c r="M21" s="51">
        <v>32</v>
      </c>
      <c r="N21" s="52">
        <v>87</v>
      </c>
      <c r="O21" s="53">
        <v>164</v>
      </c>
      <c r="P21" s="54">
        <f>1-M21/B21</f>
        <v>0.29670329670329665</v>
      </c>
      <c r="Q21" s="54">
        <f aca="true" t="shared" si="1" ref="P21:R25">1-N21/C21</f>
        <v>0.29554655870445345</v>
      </c>
      <c r="R21" s="54">
        <f t="shared" si="1"/>
        <v>0.296137339055794</v>
      </c>
      <c r="S21" s="55"/>
      <c r="T21" s="51">
        <v>40</v>
      </c>
      <c r="U21" s="52">
        <v>109</v>
      </c>
      <c r="V21" s="53">
        <v>206</v>
      </c>
      <c r="W21" s="54">
        <f aca="true" t="shared" si="2" ref="W21:Y25">1-T21/B21</f>
        <v>0.1208791208791209</v>
      </c>
      <c r="X21" s="54">
        <f t="shared" si="2"/>
        <v>0.11740890688259109</v>
      </c>
      <c r="Y21" s="54">
        <f t="shared" si="2"/>
        <v>0.11587982832618027</v>
      </c>
      <c r="Z21" s="51"/>
      <c r="AA21" s="51">
        <v>40</v>
      </c>
      <c r="AB21" s="52">
        <v>109</v>
      </c>
      <c r="AC21" s="53">
        <v>206</v>
      </c>
      <c r="AD21" s="54">
        <f aca="true" t="shared" si="3" ref="AD21:AF25">1-AA21/B21</f>
        <v>0.1208791208791209</v>
      </c>
      <c r="AE21" s="54">
        <f t="shared" si="3"/>
        <v>0.11740890688259109</v>
      </c>
      <c r="AF21" s="54">
        <f t="shared" si="3"/>
        <v>0.11587982832618027</v>
      </c>
    </row>
    <row r="22" spans="1:32" s="21" customFormat="1" ht="12.75" customHeight="1">
      <c r="A22" s="50" t="s">
        <v>43</v>
      </c>
      <c r="B22" s="51">
        <v>63</v>
      </c>
      <c r="C22" s="51">
        <v>165</v>
      </c>
      <c r="D22" s="51">
        <v>302</v>
      </c>
      <c r="E22" s="51"/>
      <c r="F22" s="51">
        <v>16</v>
      </c>
      <c r="G22" s="52">
        <v>41.5</v>
      </c>
      <c r="H22" s="53">
        <v>75.5</v>
      </c>
      <c r="I22" s="54">
        <f t="shared" si="0"/>
        <v>0.746031746031746</v>
      </c>
      <c r="J22" s="54">
        <f t="shared" si="0"/>
        <v>0.7484848484848485</v>
      </c>
      <c r="K22" s="54">
        <f t="shared" si="0"/>
        <v>0.75</v>
      </c>
      <c r="L22" s="54"/>
      <c r="M22" s="51">
        <v>45</v>
      </c>
      <c r="N22" s="52">
        <v>116</v>
      </c>
      <c r="O22" s="53">
        <v>212</v>
      </c>
      <c r="P22" s="54">
        <f>1-M22/B22</f>
        <v>0.2857142857142857</v>
      </c>
      <c r="Q22" s="54">
        <f t="shared" si="1"/>
        <v>0.296969696969697</v>
      </c>
      <c r="R22" s="54">
        <f t="shared" si="1"/>
        <v>0.29801324503311255</v>
      </c>
      <c r="S22" s="55"/>
      <c r="T22" s="51">
        <v>56</v>
      </c>
      <c r="U22" s="52">
        <v>146</v>
      </c>
      <c r="V22" s="53">
        <v>266</v>
      </c>
      <c r="W22" s="54">
        <f t="shared" si="2"/>
        <v>0.11111111111111116</v>
      </c>
      <c r="X22" s="54">
        <f t="shared" si="2"/>
        <v>0.11515151515151512</v>
      </c>
      <c r="Y22" s="54">
        <f t="shared" si="2"/>
        <v>0.11920529801324509</v>
      </c>
      <c r="Z22" s="51"/>
      <c r="AA22" s="51">
        <v>56</v>
      </c>
      <c r="AB22" s="52">
        <v>146</v>
      </c>
      <c r="AC22" s="53">
        <v>266</v>
      </c>
      <c r="AD22" s="54">
        <f t="shared" si="3"/>
        <v>0.11111111111111116</v>
      </c>
      <c r="AE22" s="54">
        <f t="shared" si="3"/>
        <v>0.11515151515151512</v>
      </c>
      <c r="AF22" s="54">
        <f t="shared" si="3"/>
        <v>0.11920529801324509</v>
      </c>
    </row>
    <row r="23" spans="1:32" s="21" customFormat="1" ht="12.75" customHeight="1">
      <c r="A23" s="50" t="s">
        <v>44</v>
      </c>
      <c r="B23" s="51">
        <v>33.5</v>
      </c>
      <c r="C23" s="51">
        <v>92.5</v>
      </c>
      <c r="D23" s="51">
        <v>174</v>
      </c>
      <c r="E23" s="51"/>
      <c r="F23" s="51">
        <v>8.5</v>
      </c>
      <c r="G23" s="52">
        <v>23.5</v>
      </c>
      <c r="H23" s="53">
        <v>43.5</v>
      </c>
      <c r="I23" s="54">
        <f t="shared" si="0"/>
        <v>0.7462686567164178</v>
      </c>
      <c r="J23" s="54">
        <f t="shared" si="0"/>
        <v>0.7459459459459459</v>
      </c>
      <c r="K23" s="54">
        <f t="shared" si="0"/>
        <v>0.75</v>
      </c>
      <c r="L23" s="54"/>
      <c r="M23" s="51">
        <v>24</v>
      </c>
      <c r="N23" s="52">
        <v>65</v>
      </c>
      <c r="O23" s="53">
        <v>122</v>
      </c>
      <c r="P23" s="54">
        <f t="shared" si="1"/>
        <v>0.28358208955223885</v>
      </c>
      <c r="Q23" s="54">
        <f t="shared" si="1"/>
        <v>0.29729729729729726</v>
      </c>
      <c r="R23" s="54">
        <f t="shared" si="1"/>
        <v>0.29885057471264365</v>
      </c>
      <c r="S23" s="55"/>
      <c r="T23" s="51">
        <v>30.5</v>
      </c>
      <c r="U23" s="52">
        <v>81.5</v>
      </c>
      <c r="V23" s="53">
        <v>153.5</v>
      </c>
      <c r="W23" s="54">
        <f t="shared" si="2"/>
        <v>0.08955223880597019</v>
      </c>
      <c r="X23" s="54">
        <f t="shared" si="2"/>
        <v>0.11891891891891893</v>
      </c>
      <c r="Y23" s="54">
        <f t="shared" si="2"/>
        <v>0.11781609195402298</v>
      </c>
      <c r="Z23" s="51"/>
      <c r="AA23" s="51">
        <v>30.5</v>
      </c>
      <c r="AB23" s="52">
        <v>81.5</v>
      </c>
      <c r="AC23" s="53">
        <v>153.5</v>
      </c>
      <c r="AD23" s="54">
        <f t="shared" si="3"/>
        <v>0.08955223880597019</v>
      </c>
      <c r="AE23" s="54">
        <f t="shared" si="3"/>
        <v>0.11891891891891893</v>
      </c>
      <c r="AF23" s="54">
        <f t="shared" si="3"/>
        <v>0.11781609195402298</v>
      </c>
    </row>
    <row r="24" spans="1:32" s="21" customFormat="1" ht="12.75" customHeight="1">
      <c r="A24" s="50" t="s">
        <v>45</v>
      </c>
      <c r="B24" s="51">
        <v>31</v>
      </c>
      <c r="C24" s="51">
        <v>87</v>
      </c>
      <c r="D24" s="51">
        <v>166</v>
      </c>
      <c r="E24" s="51"/>
      <c r="F24" s="51">
        <v>8</v>
      </c>
      <c r="G24" s="52">
        <v>22</v>
      </c>
      <c r="H24" s="53">
        <v>41.5</v>
      </c>
      <c r="I24" s="54">
        <f t="shared" si="0"/>
        <v>0.7419354838709677</v>
      </c>
      <c r="J24" s="54">
        <f t="shared" si="0"/>
        <v>0.7471264367816092</v>
      </c>
      <c r="K24" s="54">
        <f t="shared" si="0"/>
        <v>0.75</v>
      </c>
      <c r="L24" s="54"/>
      <c r="M24" s="51">
        <v>22</v>
      </c>
      <c r="N24" s="52">
        <v>61</v>
      </c>
      <c r="O24" s="53">
        <v>116.5</v>
      </c>
      <c r="P24" s="54">
        <f t="shared" si="1"/>
        <v>0.29032258064516125</v>
      </c>
      <c r="Q24" s="54">
        <f t="shared" si="1"/>
        <v>0.29885057471264365</v>
      </c>
      <c r="R24" s="54">
        <f t="shared" si="1"/>
        <v>0.2981927710843374</v>
      </c>
      <c r="S24" s="55"/>
      <c r="T24" s="51">
        <v>28</v>
      </c>
      <c r="U24" s="52">
        <v>77</v>
      </c>
      <c r="V24" s="53">
        <v>147</v>
      </c>
      <c r="W24" s="54">
        <f t="shared" si="2"/>
        <v>0.09677419354838712</v>
      </c>
      <c r="X24" s="54">
        <f t="shared" si="2"/>
        <v>0.11494252873563215</v>
      </c>
      <c r="Y24" s="54">
        <f t="shared" si="2"/>
        <v>0.11445783132530118</v>
      </c>
      <c r="Z24" s="51"/>
      <c r="AA24" s="51">
        <v>28</v>
      </c>
      <c r="AB24" s="52">
        <v>77</v>
      </c>
      <c r="AC24" s="53">
        <v>147</v>
      </c>
      <c r="AD24" s="54">
        <f t="shared" si="3"/>
        <v>0.09677419354838712</v>
      </c>
      <c r="AE24" s="54">
        <f t="shared" si="3"/>
        <v>0.11494252873563215</v>
      </c>
      <c r="AF24" s="54">
        <f t="shared" si="3"/>
        <v>0.11445783132530118</v>
      </c>
    </row>
    <row r="25" spans="1:32" s="21" customFormat="1" ht="12.75" customHeight="1">
      <c r="A25" s="50" t="s">
        <v>46</v>
      </c>
      <c r="B25" s="51">
        <v>26</v>
      </c>
      <c r="C25" s="51">
        <v>73</v>
      </c>
      <c r="D25" s="51">
        <v>134</v>
      </c>
      <c r="E25" s="51"/>
      <c r="F25" s="51">
        <v>6.5</v>
      </c>
      <c r="G25" s="52">
        <v>17.5</v>
      </c>
      <c r="H25" s="53">
        <v>32.5</v>
      </c>
      <c r="I25" s="54">
        <f t="shared" si="0"/>
        <v>0.75</v>
      </c>
      <c r="J25" s="54">
        <f t="shared" si="0"/>
        <v>0.7602739726027398</v>
      </c>
      <c r="K25" s="54">
        <f t="shared" si="0"/>
        <v>0.7574626865671642</v>
      </c>
      <c r="L25" s="54"/>
      <c r="M25" s="51">
        <v>18.5</v>
      </c>
      <c r="N25" s="52">
        <v>49</v>
      </c>
      <c r="O25" s="53">
        <v>91</v>
      </c>
      <c r="P25" s="54">
        <f t="shared" si="1"/>
        <v>0.28846153846153844</v>
      </c>
      <c r="Q25" s="54">
        <f t="shared" si="1"/>
        <v>0.3287671232876712</v>
      </c>
      <c r="R25" s="54">
        <f t="shared" si="1"/>
        <v>0.32089552238805974</v>
      </c>
      <c r="S25" s="55"/>
      <c r="T25" s="51">
        <v>23</v>
      </c>
      <c r="U25" s="52">
        <v>65</v>
      </c>
      <c r="V25" s="53">
        <v>118</v>
      </c>
      <c r="W25" s="54">
        <f t="shared" si="2"/>
        <v>0.11538461538461542</v>
      </c>
      <c r="X25" s="54">
        <f t="shared" si="2"/>
        <v>0.1095890410958904</v>
      </c>
      <c r="Y25" s="54">
        <f t="shared" si="2"/>
        <v>0.11940298507462688</v>
      </c>
      <c r="Z25" s="51"/>
      <c r="AA25" s="51">
        <v>23</v>
      </c>
      <c r="AB25" s="52">
        <v>65</v>
      </c>
      <c r="AC25" s="53">
        <v>118</v>
      </c>
      <c r="AD25" s="54">
        <f t="shared" si="3"/>
        <v>0.11538461538461542</v>
      </c>
      <c r="AE25" s="54">
        <f t="shared" si="3"/>
        <v>0.1095890410958904</v>
      </c>
      <c r="AF25" s="54">
        <f t="shared" si="3"/>
        <v>0.11940298507462688</v>
      </c>
    </row>
    <row r="26" spans="1:32" s="21" customFormat="1" ht="12.75" customHeight="1">
      <c r="A26" s="26"/>
      <c r="B26" s="37"/>
      <c r="C26" s="37"/>
      <c r="D26" s="37"/>
      <c r="E26" s="37"/>
      <c r="F26" s="37"/>
      <c r="G26" s="28"/>
      <c r="H26" s="28"/>
      <c r="I26" s="28"/>
      <c r="J26" s="28"/>
      <c r="K26" s="28"/>
      <c r="L26" s="28"/>
      <c r="M26" s="28"/>
      <c r="N26" s="28"/>
      <c r="O26" s="58"/>
      <c r="P26" s="58"/>
      <c r="Q26" s="37"/>
      <c r="R26" s="37"/>
      <c r="S26" s="38"/>
      <c r="T26" s="38"/>
      <c r="U26" s="38"/>
      <c r="V26" s="47"/>
      <c r="W26" s="58"/>
      <c r="X26" s="58"/>
      <c r="Y26" s="37"/>
      <c r="Z26" s="37"/>
      <c r="AA26" s="38"/>
      <c r="AB26" s="38"/>
      <c r="AC26" s="38"/>
      <c r="AD26" s="38"/>
      <c r="AE26" s="58"/>
      <c r="AF26" s="58"/>
    </row>
    <row r="27" spans="1:32" s="21" customFormat="1" ht="12.75" customHeight="1">
      <c r="A27" s="26" t="s">
        <v>47</v>
      </c>
      <c r="B27" s="28">
        <v>45</v>
      </c>
      <c r="C27" s="28">
        <v>123</v>
      </c>
      <c r="D27" s="28">
        <v>230</v>
      </c>
      <c r="E27" s="28">
        <v>10.5</v>
      </c>
      <c r="F27" s="28">
        <v>11</v>
      </c>
      <c r="G27" s="28">
        <v>31</v>
      </c>
      <c r="H27" s="28">
        <v>58</v>
      </c>
      <c r="I27" s="29">
        <f>1-F27/B27</f>
        <v>0.7555555555555555</v>
      </c>
      <c r="J27" s="29">
        <f>1-G27/C27</f>
        <v>0.7479674796747968</v>
      </c>
      <c r="K27" s="29">
        <f>1-H27/D27</f>
        <v>0.7478260869565218</v>
      </c>
      <c r="L27" s="29"/>
      <c r="M27" s="28">
        <v>32</v>
      </c>
      <c r="N27" s="61">
        <v>86</v>
      </c>
      <c r="O27" s="27">
        <v>161</v>
      </c>
      <c r="P27" s="29">
        <f>1-M27/B27</f>
        <v>0.28888888888888886</v>
      </c>
      <c r="Q27" s="29">
        <f>1-N27/C27</f>
        <v>0.30081300813008127</v>
      </c>
      <c r="R27" s="29">
        <f>1-O27/D27</f>
        <v>0.30000000000000004</v>
      </c>
      <c r="S27" s="29"/>
      <c r="T27" s="28">
        <v>40</v>
      </c>
      <c r="U27" s="61">
        <v>108</v>
      </c>
      <c r="V27" s="27">
        <v>202</v>
      </c>
      <c r="W27" s="29">
        <f>1-T27/B27</f>
        <v>0.11111111111111116</v>
      </c>
      <c r="X27" s="29">
        <f>1-U27/C27</f>
        <v>0.12195121951219512</v>
      </c>
      <c r="Y27" s="29">
        <f>1-V27/D27</f>
        <v>0.12173913043478257</v>
      </c>
      <c r="Z27" s="28"/>
      <c r="AA27" s="28">
        <v>40</v>
      </c>
      <c r="AB27" s="61">
        <v>108</v>
      </c>
      <c r="AC27" s="27">
        <v>202</v>
      </c>
      <c r="AD27" s="29">
        <f>1-AA27/B27</f>
        <v>0.11111111111111116</v>
      </c>
      <c r="AE27" s="29">
        <f>1-AB27/C27</f>
        <v>0.12195121951219512</v>
      </c>
      <c r="AF27" s="29">
        <f>1-AC27/D27</f>
        <v>0.12173913043478257</v>
      </c>
    </row>
    <row r="28" spans="1:32" s="21" customFormat="1" ht="12.75" customHeight="1">
      <c r="A28" s="26" t="s">
        <v>48</v>
      </c>
      <c r="B28" s="28">
        <v>28</v>
      </c>
      <c r="C28" s="28">
        <v>74</v>
      </c>
      <c r="D28" s="28">
        <v>127</v>
      </c>
      <c r="E28" s="28"/>
      <c r="F28" s="28">
        <v>8</v>
      </c>
      <c r="G28" s="28">
        <v>19</v>
      </c>
      <c r="H28" s="28">
        <v>32</v>
      </c>
      <c r="I28" s="29">
        <f aca="true" t="shared" si="4" ref="I28:K30">1-F28/B28</f>
        <v>0.7142857142857143</v>
      </c>
      <c r="J28" s="29">
        <f>1-G28/C28</f>
        <v>0.7432432432432432</v>
      </c>
      <c r="K28" s="29">
        <f t="shared" si="4"/>
        <v>0.7480314960629921</v>
      </c>
      <c r="L28" s="29"/>
      <c r="M28" s="28">
        <v>20</v>
      </c>
      <c r="N28" s="61">
        <v>52</v>
      </c>
      <c r="O28" s="27">
        <v>89</v>
      </c>
      <c r="P28" s="29">
        <f>1-M28/B28</f>
        <v>0.2857142857142857</v>
      </c>
      <c r="Q28" s="29">
        <v>0.3</v>
      </c>
      <c r="R28" s="29">
        <f>1-O28/D28</f>
        <v>0.2992125984251969</v>
      </c>
      <c r="S28" s="29"/>
      <c r="T28" s="28">
        <v>25</v>
      </c>
      <c r="U28" s="61">
        <v>65</v>
      </c>
      <c r="V28" s="27">
        <v>112</v>
      </c>
      <c r="W28" s="29">
        <f aca="true" t="shared" si="5" ref="W28:Y30">1-T28/B28</f>
        <v>0.1071428571428571</v>
      </c>
      <c r="X28" s="29">
        <f t="shared" si="5"/>
        <v>0.1216216216216216</v>
      </c>
      <c r="Y28" s="29">
        <f t="shared" si="5"/>
        <v>0.11811023622047245</v>
      </c>
      <c r="Z28" s="28"/>
      <c r="AA28" s="28">
        <v>25</v>
      </c>
      <c r="AB28" s="61">
        <v>65</v>
      </c>
      <c r="AC28" s="27">
        <v>112</v>
      </c>
      <c r="AD28" s="29">
        <f aca="true" t="shared" si="6" ref="AD28:AF30">1-AA28/B28</f>
        <v>0.1071428571428571</v>
      </c>
      <c r="AE28" s="29">
        <f t="shared" si="6"/>
        <v>0.1216216216216216</v>
      </c>
      <c r="AF28" s="29">
        <f t="shared" si="6"/>
        <v>0.11811023622047245</v>
      </c>
    </row>
    <row r="29" spans="1:32" s="21" customFormat="1" ht="12.75" customHeight="1">
      <c r="A29" s="26" t="s">
        <v>49</v>
      </c>
      <c r="B29" s="28">
        <v>28</v>
      </c>
      <c r="C29" s="28">
        <v>74</v>
      </c>
      <c r="D29" s="28">
        <v>127</v>
      </c>
      <c r="E29" s="28"/>
      <c r="F29" s="28">
        <v>8</v>
      </c>
      <c r="G29" s="28">
        <v>19</v>
      </c>
      <c r="H29" s="28">
        <v>32</v>
      </c>
      <c r="I29" s="29">
        <f t="shared" si="4"/>
        <v>0.7142857142857143</v>
      </c>
      <c r="J29" s="29">
        <f>1-G29/C29</f>
        <v>0.7432432432432432</v>
      </c>
      <c r="K29" s="29">
        <f t="shared" si="4"/>
        <v>0.7480314960629921</v>
      </c>
      <c r="L29" s="29"/>
      <c r="M29" s="28">
        <v>20</v>
      </c>
      <c r="N29" s="61">
        <v>52</v>
      </c>
      <c r="O29" s="27">
        <v>89</v>
      </c>
      <c r="P29" s="29">
        <f>1-M29/B29</f>
        <v>0.2857142857142857</v>
      </c>
      <c r="Q29" s="29">
        <f>1-N29/C29</f>
        <v>0.29729729729729726</v>
      </c>
      <c r="R29" s="29">
        <f>1-O29/D29</f>
        <v>0.2992125984251969</v>
      </c>
      <c r="S29" s="29"/>
      <c r="T29" s="28">
        <v>25</v>
      </c>
      <c r="U29" s="61">
        <v>65</v>
      </c>
      <c r="V29" s="27">
        <v>112</v>
      </c>
      <c r="W29" s="29">
        <f t="shared" si="5"/>
        <v>0.1071428571428571</v>
      </c>
      <c r="X29" s="29">
        <f t="shared" si="5"/>
        <v>0.1216216216216216</v>
      </c>
      <c r="Y29" s="29">
        <f t="shared" si="5"/>
        <v>0.11811023622047245</v>
      </c>
      <c r="Z29" s="28"/>
      <c r="AA29" s="28">
        <v>25</v>
      </c>
      <c r="AB29" s="61">
        <v>65</v>
      </c>
      <c r="AC29" s="27">
        <v>112</v>
      </c>
      <c r="AD29" s="29">
        <f t="shared" si="6"/>
        <v>0.1071428571428571</v>
      </c>
      <c r="AE29" s="29">
        <f t="shared" si="6"/>
        <v>0.1216216216216216</v>
      </c>
      <c r="AF29" s="29">
        <f t="shared" si="6"/>
        <v>0.11811023622047245</v>
      </c>
    </row>
    <row r="30" spans="1:32" s="21" customFormat="1" ht="12.75" customHeight="1">
      <c r="A30" s="26" t="s">
        <v>50</v>
      </c>
      <c r="B30" s="28">
        <v>28</v>
      </c>
      <c r="C30" s="28">
        <v>74</v>
      </c>
      <c r="D30" s="28">
        <v>127</v>
      </c>
      <c r="E30" s="28"/>
      <c r="F30" s="28">
        <v>8</v>
      </c>
      <c r="G30" s="28">
        <v>19</v>
      </c>
      <c r="H30" s="28">
        <v>32</v>
      </c>
      <c r="I30" s="29">
        <f t="shared" si="4"/>
        <v>0.7142857142857143</v>
      </c>
      <c r="J30" s="29">
        <f>1-G30/C30</f>
        <v>0.7432432432432432</v>
      </c>
      <c r="K30" s="29">
        <f t="shared" si="4"/>
        <v>0.7480314960629921</v>
      </c>
      <c r="L30" s="29"/>
      <c r="M30" s="28">
        <v>20</v>
      </c>
      <c r="N30" s="61">
        <v>52</v>
      </c>
      <c r="O30" s="27">
        <v>89</v>
      </c>
      <c r="P30" s="29">
        <f>1-M30/B30</f>
        <v>0.2857142857142857</v>
      </c>
      <c r="Q30" s="29">
        <f>1-N30/C30</f>
        <v>0.29729729729729726</v>
      </c>
      <c r="R30" s="29">
        <f>1-O30/D30</f>
        <v>0.2992125984251969</v>
      </c>
      <c r="S30" s="29"/>
      <c r="T30" s="28">
        <v>25</v>
      </c>
      <c r="U30" s="61">
        <v>65</v>
      </c>
      <c r="V30" s="27">
        <v>112</v>
      </c>
      <c r="W30" s="29">
        <f t="shared" si="5"/>
        <v>0.1071428571428571</v>
      </c>
      <c r="X30" s="29">
        <f t="shared" si="5"/>
        <v>0.1216216216216216</v>
      </c>
      <c r="Y30" s="29">
        <f t="shared" si="5"/>
        <v>0.11811023622047245</v>
      </c>
      <c r="Z30" s="28"/>
      <c r="AA30" s="28">
        <v>25</v>
      </c>
      <c r="AB30" s="61">
        <v>65</v>
      </c>
      <c r="AC30" s="27">
        <v>112</v>
      </c>
      <c r="AD30" s="29">
        <f t="shared" si="6"/>
        <v>0.1071428571428571</v>
      </c>
      <c r="AE30" s="29">
        <f t="shared" si="6"/>
        <v>0.1216216216216216</v>
      </c>
      <c r="AF30" s="29">
        <f t="shared" si="6"/>
        <v>0.11811023622047245</v>
      </c>
    </row>
    <row r="31" spans="1:32" s="21" customFormat="1" ht="12.75" customHeight="1">
      <c r="A31" s="26" t="s">
        <v>51</v>
      </c>
      <c r="B31" s="28">
        <v>32</v>
      </c>
      <c r="C31" s="28">
        <v>82</v>
      </c>
      <c r="D31" s="28">
        <v>140</v>
      </c>
      <c r="E31" s="28"/>
      <c r="F31" s="28">
        <v>8</v>
      </c>
      <c r="G31" s="28">
        <v>21</v>
      </c>
      <c r="H31" s="28">
        <v>36</v>
      </c>
      <c r="I31" s="29">
        <f>1-F31/B31</f>
        <v>0.75</v>
      </c>
      <c r="J31" s="29">
        <f>1-G31/C31</f>
        <v>0.7439024390243902</v>
      </c>
      <c r="K31" s="29">
        <f>1-H31/D31</f>
        <v>0.7428571428571429</v>
      </c>
      <c r="L31" s="28"/>
      <c r="M31" s="28">
        <v>22</v>
      </c>
      <c r="N31" s="61">
        <v>57</v>
      </c>
      <c r="O31" s="27">
        <v>98</v>
      </c>
      <c r="P31" s="29">
        <f>1-M31/B31</f>
        <v>0.3125</v>
      </c>
      <c r="Q31" s="29">
        <f>1-N31/C31</f>
        <v>0.30487804878048785</v>
      </c>
      <c r="R31" s="29">
        <f>1-O31/D31</f>
        <v>0.30000000000000004</v>
      </c>
      <c r="S31" s="29"/>
      <c r="T31" s="28">
        <v>28</v>
      </c>
      <c r="U31" s="61">
        <v>72</v>
      </c>
      <c r="V31" s="27">
        <v>123</v>
      </c>
      <c r="W31" s="29">
        <f>1-T31/B31</f>
        <v>0.125</v>
      </c>
      <c r="X31" s="29">
        <f>1-U31/C31</f>
        <v>0.12195121951219512</v>
      </c>
      <c r="Y31" s="29">
        <f>1-V31/D31</f>
        <v>0.12142857142857144</v>
      </c>
      <c r="Z31" s="28"/>
      <c r="AA31" s="28">
        <v>28</v>
      </c>
      <c r="AB31" s="61">
        <v>72</v>
      </c>
      <c r="AC31" s="27">
        <v>123</v>
      </c>
      <c r="AD31" s="29">
        <f>1-AA31/B31</f>
        <v>0.125</v>
      </c>
      <c r="AE31" s="29">
        <f>1-AB31/C31</f>
        <v>0.12195121951219512</v>
      </c>
      <c r="AF31" s="29">
        <f>1-AC31/D31</f>
        <v>0.12142857142857144</v>
      </c>
    </row>
    <row r="32" spans="1:32" s="21" customFormat="1" ht="12.75" customHeight="1">
      <c r="A32" s="26"/>
      <c r="B32" s="37"/>
      <c r="C32" s="37"/>
      <c r="D32" s="37"/>
      <c r="E32" s="37"/>
      <c r="F32" s="37"/>
      <c r="G32" s="28"/>
      <c r="H32" s="28"/>
      <c r="I32" s="28"/>
      <c r="J32" s="28"/>
      <c r="K32" s="28"/>
      <c r="L32" s="28"/>
      <c r="M32" s="28"/>
      <c r="N32" s="28"/>
      <c r="O32" s="58"/>
      <c r="P32" s="58"/>
      <c r="Q32" s="37"/>
      <c r="R32" s="37"/>
      <c r="S32" s="38"/>
      <c r="T32" s="38"/>
      <c r="U32" s="38"/>
      <c r="V32" s="47"/>
      <c r="W32" s="58"/>
      <c r="X32" s="58"/>
      <c r="Y32" s="37"/>
      <c r="Z32" s="37"/>
      <c r="AA32" s="38"/>
      <c r="AB32" s="38"/>
      <c r="AC32" s="38"/>
      <c r="AD32" s="38"/>
      <c r="AE32" s="58"/>
      <c r="AF32" s="58"/>
    </row>
    <row r="33" spans="1:32" s="21" customFormat="1" ht="12.75" customHeight="1">
      <c r="A33" s="50" t="s">
        <v>52</v>
      </c>
      <c r="B33" s="51">
        <v>8</v>
      </c>
      <c r="C33" s="51"/>
      <c r="D33" s="51"/>
      <c r="E33" s="51"/>
      <c r="F33" s="51"/>
      <c r="G33" s="52"/>
      <c r="H33" s="53"/>
      <c r="I33" s="54"/>
      <c r="J33" s="54"/>
      <c r="K33" s="54"/>
      <c r="L33" s="54"/>
      <c r="M33" s="51"/>
      <c r="N33" s="52"/>
      <c r="O33" s="53"/>
      <c r="P33" s="54"/>
      <c r="Q33" s="54"/>
      <c r="R33" s="54"/>
      <c r="S33" s="55"/>
      <c r="T33" s="51"/>
      <c r="U33" s="52"/>
      <c r="V33" s="53"/>
      <c r="W33" s="54"/>
      <c r="X33" s="54"/>
      <c r="Y33" s="54"/>
      <c r="Z33" s="51"/>
      <c r="AA33" s="51"/>
      <c r="AB33" s="52"/>
      <c r="AC33" s="53"/>
      <c r="AD33" s="54"/>
      <c r="AE33" s="54"/>
      <c r="AF33" s="54"/>
    </row>
    <row r="34" spans="1:32" s="21" customFormat="1" ht="12.75" customHeight="1">
      <c r="A34" s="26"/>
      <c r="B34" s="37"/>
      <c r="C34" s="37"/>
      <c r="D34" s="37"/>
      <c r="E34" s="37"/>
      <c r="F34" s="37"/>
      <c r="G34" s="28"/>
      <c r="H34" s="28"/>
      <c r="I34" s="28"/>
      <c r="J34" s="28"/>
      <c r="K34" s="28"/>
      <c r="L34" s="28"/>
      <c r="M34" s="28"/>
      <c r="N34" s="28"/>
      <c r="O34" s="58"/>
      <c r="P34" s="58"/>
      <c r="Q34" s="37"/>
      <c r="R34" s="37"/>
      <c r="S34" s="38"/>
      <c r="T34" s="38"/>
      <c r="U34" s="38"/>
      <c r="V34" s="47"/>
      <c r="W34" s="58"/>
      <c r="X34" s="58"/>
      <c r="Y34" s="37"/>
      <c r="Z34" s="37"/>
      <c r="AA34" s="38"/>
      <c r="AB34" s="38"/>
      <c r="AC34" s="38"/>
      <c r="AD34" s="38"/>
      <c r="AE34" s="58"/>
      <c r="AF34" s="58"/>
    </row>
    <row r="35" spans="1:32" s="21" customFormat="1" ht="12.75" customHeight="1">
      <c r="A35" s="26" t="s">
        <v>53</v>
      </c>
      <c r="B35" s="28">
        <v>16</v>
      </c>
      <c r="C35" s="28">
        <v>0</v>
      </c>
      <c r="D35" s="28">
        <v>60</v>
      </c>
      <c r="E35" s="28"/>
      <c r="F35" s="28">
        <v>0</v>
      </c>
      <c r="G35" s="28">
        <v>0</v>
      </c>
      <c r="H35" s="28">
        <v>0</v>
      </c>
      <c r="I35" s="29" t="s">
        <v>17</v>
      </c>
      <c r="J35" s="29" t="s">
        <v>17</v>
      </c>
      <c r="K35" s="29" t="s">
        <v>17</v>
      </c>
      <c r="L35" s="37"/>
      <c r="M35" s="28">
        <v>0</v>
      </c>
      <c r="N35" s="61">
        <v>0</v>
      </c>
      <c r="O35" s="27">
        <v>0</v>
      </c>
      <c r="P35" s="29" t="s">
        <v>17</v>
      </c>
      <c r="Q35" s="29" t="s">
        <v>17</v>
      </c>
      <c r="R35" s="29" t="s">
        <v>17</v>
      </c>
      <c r="S35" s="29"/>
      <c r="T35" s="28">
        <v>0</v>
      </c>
      <c r="U35" s="61">
        <v>0</v>
      </c>
      <c r="V35" s="27">
        <v>0</v>
      </c>
      <c r="W35" s="29" t="s">
        <v>17</v>
      </c>
      <c r="X35" s="29" t="s">
        <v>17</v>
      </c>
      <c r="Y35" s="29" t="s">
        <v>17</v>
      </c>
      <c r="Z35" s="28"/>
      <c r="AA35" s="28">
        <v>0</v>
      </c>
      <c r="AB35" s="61">
        <v>0</v>
      </c>
      <c r="AC35" s="27">
        <v>0</v>
      </c>
      <c r="AD35" s="29" t="s">
        <v>17</v>
      </c>
      <c r="AE35" s="29" t="s">
        <v>17</v>
      </c>
      <c r="AF35" s="29" t="s">
        <v>17</v>
      </c>
    </row>
    <row r="36" spans="1:32" s="21" customFormat="1" ht="12.75" customHeight="1">
      <c r="A36" s="26"/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37"/>
      <c r="M36" s="28"/>
      <c r="N36" s="61"/>
      <c r="O36" s="27"/>
      <c r="P36" s="29"/>
      <c r="Q36" s="29"/>
      <c r="R36" s="29"/>
      <c r="S36" s="29"/>
      <c r="T36" s="28"/>
      <c r="U36" s="61"/>
      <c r="V36" s="27"/>
      <c r="W36" s="29"/>
      <c r="X36" s="29"/>
      <c r="Y36" s="29"/>
      <c r="Z36" s="28"/>
      <c r="AA36" s="28"/>
      <c r="AB36" s="61"/>
      <c r="AC36" s="27"/>
      <c r="AD36" s="29"/>
      <c r="AE36" s="29"/>
      <c r="AF36" s="29"/>
    </row>
    <row r="37" spans="1:32" s="21" customFormat="1" ht="12.75" customHeight="1">
      <c r="A37" s="50" t="s">
        <v>5</v>
      </c>
      <c r="B37" s="51">
        <v>19</v>
      </c>
      <c r="C37" s="51">
        <v>55</v>
      </c>
      <c r="D37" s="51">
        <v>89</v>
      </c>
      <c r="E37" s="51"/>
      <c r="F37" s="51">
        <v>6</v>
      </c>
      <c r="G37" s="52">
        <v>16</v>
      </c>
      <c r="H37" s="53">
        <v>26</v>
      </c>
      <c r="I37" s="54">
        <f aca="true" t="shared" si="7" ref="I37:K39">1-F37/B37</f>
        <v>0.6842105263157895</v>
      </c>
      <c r="J37" s="54">
        <f t="shared" si="7"/>
        <v>0.7090909090909091</v>
      </c>
      <c r="K37" s="54">
        <f t="shared" si="7"/>
        <v>0.7078651685393258</v>
      </c>
      <c r="L37" s="54"/>
      <c r="M37" s="51">
        <v>15</v>
      </c>
      <c r="N37" s="52">
        <v>35</v>
      </c>
      <c r="O37" s="53">
        <v>57</v>
      </c>
      <c r="P37" s="54">
        <v>0.2</v>
      </c>
      <c r="Q37" s="54">
        <v>0.35</v>
      </c>
      <c r="R37" s="54">
        <v>0.35</v>
      </c>
      <c r="S37" s="55"/>
      <c r="T37" s="51">
        <v>17</v>
      </c>
      <c r="U37" s="52">
        <v>49</v>
      </c>
      <c r="V37" s="53">
        <v>79</v>
      </c>
      <c r="W37" s="54">
        <v>0.10526315789473684</v>
      </c>
      <c r="X37" s="54">
        <v>0.12</v>
      </c>
      <c r="Y37" s="54">
        <v>0.12</v>
      </c>
      <c r="Z37" s="51"/>
      <c r="AA37" s="51">
        <v>17</v>
      </c>
      <c r="AB37" s="52">
        <v>49</v>
      </c>
      <c r="AC37" s="53">
        <v>79</v>
      </c>
      <c r="AD37" s="54">
        <v>0.10526315789473684</v>
      </c>
      <c r="AE37" s="54">
        <v>0.12</v>
      </c>
      <c r="AF37" s="54">
        <v>0.12</v>
      </c>
    </row>
    <row r="38" spans="1:32" s="21" customFormat="1" ht="12.75" customHeight="1">
      <c r="A38" s="26"/>
      <c r="B38" s="37"/>
      <c r="C38" s="37"/>
      <c r="D38" s="37"/>
      <c r="E38" s="37"/>
      <c r="F38" s="37"/>
      <c r="G38" s="28"/>
      <c r="H38" s="28"/>
      <c r="I38" s="28"/>
      <c r="J38" s="28"/>
      <c r="K38" s="28"/>
      <c r="L38" s="28"/>
      <c r="M38" s="28"/>
      <c r="N38" s="28"/>
      <c r="O38" s="58"/>
      <c r="P38" s="58"/>
      <c r="Q38" s="37"/>
      <c r="R38" s="37"/>
      <c r="S38" s="38"/>
      <c r="T38" s="38"/>
      <c r="U38" s="38"/>
      <c r="V38" s="47"/>
      <c r="W38" s="58"/>
      <c r="X38" s="58"/>
      <c r="Y38" s="37"/>
      <c r="Z38" s="37"/>
      <c r="AA38" s="38"/>
      <c r="AB38" s="38"/>
      <c r="AC38" s="38"/>
      <c r="AD38" s="38"/>
      <c r="AE38" s="58"/>
      <c r="AF38" s="58"/>
    </row>
    <row r="39" spans="1:32" s="21" customFormat="1" ht="12.75" customHeight="1">
      <c r="A39" s="26" t="s">
        <v>6</v>
      </c>
      <c r="B39" s="28">
        <v>15</v>
      </c>
      <c r="C39" s="28">
        <v>41</v>
      </c>
      <c r="D39" s="28">
        <v>75</v>
      </c>
      <c r="E39" s="28"/>
      <c r="F39" s="28">
        <v>12</v>
      </c>
      <c r="G39" s="28">
        <v>30</v>
      </c>
      <c r="H39" s="28">
        <v>62</v>
      </c>
      <c r="I39" s="29">
        <f t="shared" si="7"/>
        <v>0.19999999999999996</v>
      </c>
      <c r="J39" s="29">
        <f t="shared" si="7"/>
        <v>0.2682926829268293</v>
      </c>
      <c r="K39" s="29">
        <f t="shared" si="7"/>
        <v>0.17333333333333334</v>
      </c>
      <c r="L39" s="37"/>
      <c r="M39" s="28">
        <v>12</v>
      </c>
      <c r="N39" s="61">
        <v>30</v>
      </c>
      <c r="O39" s="27">
        <v>62</v>
      </c>
      <c r="P39" s="29">
        <v>0.21</v>
      </c>
      <c r="Q39" s="29">
        <v>0.3</v>
      </c>
      <c r="R39" s="29">
        <v>0.17</v>
      </c>
      <c r="S39" s="29"/>
      <c r="T39" s="28">
        <v>0</v>
      </c>
      <c r="U39" s="61">
        <v>0</v>
      </c>
      <c r="V39" s="27">
        <v>0</v>
      </c>
      <c r="W39" s="29" t="s">
        <v>17</v>
      </c>
      <c r="X39" s="29" t="s">
        <v>17</v>
      </c>
      <c r="Y39" s="29" t="s">
        <v>17</v>
      </c>
      <c r="Z39" s="28"/>
      <c r="AA39" s="28">
        <v>0</v>
      </c>
      <c r="AB39" s="61">
        <v>0</v>
      </c>
      <c r="AC39" s="27">
        <v>0</v>
      </c>
      <c r="AD39" s="29" t="s">
        <v>17</v>
      </c>
      <c r="AE39" s="29" t="s">
        <v>17</v>
      </c>
      <c r="AF39" s="29" t="s">
        <v>17</v>
      </c>
    </row>
    <row r="40" spans="1:32" s="5" customFormat="1" ht="12.75" customHeight="1">
      <c r="A40" s="1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8"/>
      <c r="S40" s="8"/>
      <c r="T40" s="8"/>
      <c r="U40" s="8"/>
      <c r="V40" s="8"/>
      <c r="W40" s="8"/>
      <c r="X40" s="8"/>
      <c r="Y40" s="8"/>
      <c r="Z40" s="9"/>
      <c r="AA40" s="9"/>
      <c r="AB40" s="9"/>
      <c r="AC40" s="9"/>
      <c r="AD40" s="9"/>
      <c r="AE40" s="9"/>
      <c r="AF40" s="9"/>
    </row>
    <row r="41" spans="1:30" s="5" customFormat="1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15"/>
      <c r="AD41" s="6"/>
    </row>
    <row r="42" spans="1:32" s="5" customFormat="1" ht="12.75" customHeight="1">
      <c r="A42" s="66" t="s">
        <v>10</v>
      </c>
      <c r="B42" s="66"/>
      <c r="C42" s="66"/>
      <c r="D42" s="66"/>
      <c r="E42" s="66"/>
      <c r="F42" s="6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0" s="12" customFormat="1" ht="12.75" customHeight="1">
      <c r="A43" s="14" t="s">
        <v>22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5"/>
      <c r="AD43" s="11"/>
    </row>
    <row r="44" spans="1:30" s="12" customFormat="1" ht="12.75" customHeight="1">
      <c r="A44" s="16" t="s">
        <v>23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5"/>
      <c r="AD44" s="11"/>
    </row>
    <row r="45" spans="1:30" s="12" customFormat="1" ht="12.75" customHeight="1">
      <c r="A45" s="15" t="s">
        <v>24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1"/>
    </row>
    <row r="46" spans="1:32" s="12" customFormat="1" ht="12.75" customHeight="1">
      <c r="A46" s="15" t="s">
        <v>25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12" customFormat="1" ht="12.75" customHeight="1">
      <c r="A47" s="15" t="s">
        <v>26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="12" customFormat="1" ht="12.75" customHeight="1">
      <c r="A48" s="15" t="s">
        <v>21</v>
      </c>
    </row>
    <row r="49" spans="1:33" ht="15">
      <c r="A49" s="62" t="s">
        <v>54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2"/>
    </row>
    <row r="51" spans="1:32" ht="12.75" customHeight="1">
      <c r="A51" s="73" t="s">
        <v>56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</row>
    <row r="52" ht="15">
      <c r="A52" s="65"/>
    </row>
    <row r="53" ht="15">
      <c r="A53" s="65"/>
    </row>
  </sheetData>
  <sheetProtection/>
  <mergeCells count="19">
    <mergeCell ref="A51:AF51"/>
    <mergeCell ref="AA3:AC3"/>
    <mergeCell ref="B8:D8"/>
    <mergeCell ref="F8:H8"/>
    <mergeCell ref="M8:O8"/>
    <mergeCell ref="T8:V8"/>
    <mergeCell ref="AA8:AC8"/>
    <mergeCell ref="B3:D3"/>
    <mergeCell ref="F3:H3"/>
    <mergeCell ref="A41:AB41"/>
    <mergeCell ref="A42:F42"/>
    <mergeCell ref="A1:AF1"/>
    <mergeCell ref="I3:K3"/>
    <mergeCell ref="A3:A4"/>
    <mergeCell ref="AD3:AF3"/>
    <mergeCell ref="M3:O3"/>
    <mergeCell ref="P3:R3"/>
    <mergeCell ref="T3:V3"/>
    <mergeCell ref="W3:Y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Lina MEGGIOLARO</cp:lastModifiedBy>
  <cp:lastPrinted>2021-05-14T11:05:05Z</cp:lastPrinted>
  <dcterms:created xsi:type="dcterms:W3CDTF">2013-09-26T10:00:34Z</dcterms:created>
  <dcterms:modified xsi:type="dcterms:W3CDTF">2021-05-14T11:05:10Z</dcterms:modified>
  <cp:category/>
  <cp:version/>
  <cp:contentType/>
  <cp:contentStatus/>
</cp:coreProperties>
</file>