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65" windowWidth="32760" windowHeight="19080" activeTab="0"/>
  </bookViews>
  <sheets>
    <sheet name="7.2" sheetId="1" r:id="rId1"/>
    <sheet name="7.2a" sheetId="2" r:id="rId2"/>
  </sheets>
  <definedNames>
    <definedName name="_xlnm.Print_Area" localSheetId="0">'7.2'!$A$1:$O$23</definedName>
    <definedName name="_xlnm.Print_Area" localSheetId="1">'7.2a'!$A$1:$F$33</definedName>
  </definedNames>
  <calcPr fullCalcOnLoad="1"/>
</workbook>
</file>

<file path=xl/sharedStrings.xml><?xml version="1.0" encoding="utf-8"?>
<sst xmlns="http://schemas.openxmlformats.org/spreadsheetml/2006/main" count="123" uniqueCount="50">
  <si>
    <r>
      <t>Fonte:</t>
    </r>
    <r>
      <rPr>
        <sz val="7"/>
        <rFont val="Arial"/>
        <family val="2"/>
      </rPr>
      <t xml:space="preserve"> Associazione Forte di Bard</t>
    </r>
  </si>
  <si>
    <t>Mostre, musei ed eventi</t>
  </si>
  <si>
    <t>Passaggi stimati presso la fortezza e non finalizzati ad acquisto di biglietto
(inclusi eventi estivi)</t>
  </si>
  <si>
    <t>VISITATORI PER TIPOLOGIA DI INGRESSO</t>
  </si>
  <si>
    <t xml:space="preserve">    di cui solo Planetario annesso Mostra</t>
  </si>
  <si>
    <t>TOTALE PASSAGGI STIMATI E VISITATORI MOSTRE, MUSEI ED EVENTI</t>
  </si>
  <si>
    <t xml:space="preserve">  -  Museo delle Alpi </t>
  </si>
  <si>
    <t>chiuse per allestimento</t>
  </si>
  <si>
    <t xml:space="preserve">  -  Ferdinando</t>
  </si>
  <si>
    <t xml:space="preserve"> -</t>
  </si>
  <si>
    <t>Tavola 7.2  - Visitatori al Forte di Bard: numero di accessi complessivi e per mostre organizzate - Valle d'Aosta - Anni 2009 - 2019</t>
  </si>
  <si>
    <t>-</t>
  </si>
  <si>
    <t xml:space="preserve">     di cui relativa Mostra evento inclusa - dato complessivo</t>
  </si>
  <si>
    <t xml:space="preserve">  -  Altre mostre</t>
  </si>
  <si>
    <t xml:space="preserve">  -  Spazio ludico-esperienziale permanente "Le Alpi dei ragazzi"</t>
  </si>
  <si>
    <t xml:space="preserve">  -  Prigioni</t>
  </si>
  <si>
    <t>PERSONALI REALIZZATE PRESSO LA STRUTTURA SCUDERIE</t>
  </si>
  <si>
    <t>NOME MOSTRA</t>
  </si>
  <si>
    <t>SEDE ESPOSITIVA</t>
  </si>
  <si>
    <t>DATA INIZIO</t>
  </si>
  <si>
    <t>DATA FINE</t>
  </si>
  <si>
    <t>N° BIGLIETTI</t>
  </si>
  <si>
    <t xml:space="preserve">Avengers: Age of Ultron </t>
  </si>
  <si>
    <t>World Press Photo</t>
  </si>
  <si>
    <t>Robert Doisneau. Icones</t>
  </si>
  <si>
    <t xml:space="preserve">Wildlife Photographer of the year </t>
  </si>
  <si>
    <t xml:space="preserve">Paolo Pellegrin. Frontiers </t>
  </si>
  <si>
    <t>Steve Mccurry. Mountain men</t>
  </si>
  <si>
    <t>Da Raffaello a Balla. Capolavori Accademia nazionale San Luca</t>
  </si>
  <si>
    <t>Luci del Nord</t>
  </si>
  <si>
    <t>Stefano Torrione La guerra bianca</t>
  </si>
  <si>
    <t>Herny Cartier Bresson Landscapes</t>
  </si>
  <si>
    <t>Henri Matisse Sulla scena dell'arte</t>
  </si>
  <si>
    <t xml:space="preserve">Giovanni Thoux </t>
  </si>
  <si>
    <t>Storia di una avventura. Gianfranco Roselli</t>
  </si>
  <si>
    <t>Il Guercino Opere da Quadrerie e collezioni del Seicento</t>
  </si>
  <si>
    <t>L'Aquila Tesori d'arte dal XIII al XVI secolo</t>
  </si>
  <si>
    <t>Mountains by Magnum Photographers</t>
  </si>
  <si>
    <t>Mont Avic I primi trent'anni</t>
  </si>
  <si>
    <t>Artisans au Forts - Comune di Bard</t>
  </si>
  <si>
    <t>Le sommet de l'Artisanat de Tradition</t>
  </si>
  <si>
    <t>30MontAvic Contest</t>
  </si>
  <si>
    <t>Opera Mortai</t>
  </si>
  <si>
    <t>Cannoniere</t>
  </si>
  <si>
    <t>Cantine</t>
  </si>
  <si>
    <t>Opera Ferdinando</t>
  </si>
  <si>
    <t>Alloggiamenti</t>
  </si>
  <si>
    <t>Operai Mortai</t>
  </si>
  <si>
    <t>Scuderie</t>
  </si>
  <si>
    <t>Tavola 7.2a  - Ingressi alle mostre organizzate presso le sedi espositive del Forte di Bard - Valle d'Aosta - Anni 2017 - 2019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</si>
</sst>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#,##0.00_ ;\-#,##0.00\ "/>
  </numFmts>
  <fonts count="47">
    <font>
      <sz val="10"/>
      <name val="Arial"/>
      <family val="2"/>
    </font>
    <font>
      <sz val="7"/>
      <name val="Times New Roman"/>
      <family val="0"/>
    </font>
    <font>
      <sz val="8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sz val="7"/>
      <color indexed="10"/>
      <name val="Arial"/>
      <family val="0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3" fontId="9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indent="2"/>
    </xf>
    <xf numFmtId="3" fontId="2" fillId="33" borderId="0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164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7" fillId="33" borderId="11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Border="1" applyAlignment="1">
      <alignment horizontal="left" indent="2"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0" borderId="0" xfId="48" applyFont="1">
      <alignment/>
      <protection/>
    </xf>
    <xf numFmtId="0" fontId="0" fillId="0" borderId="0" xfId="48" applyAlignment="1">
      <alignment horizontal="left" vertical="center"/>
      <protection/>
    </xf>
    <xf numFmtId="0" fontId="6" fillId="0" borderId="0" xfId="48" applyFont="1" applyAlignment="1">
      <alignment horizontal="right" wrapText="1"/>
      <protection/>
    </xf>
    <xf numFmtId="0" fontId="2" fillId="0" borderId="0" xfId="48" applyFont="1" applyAlignment="1">
      <alignment horizontal="left" vertical="center"/>
      <protection/>
    </xf>
    <xf numFmtId="14" fontId="2" fillId="0" borderId="0" xfId="48" applyNumberFormat="1" applyFont="1" applyAlignment="1">
      <alignment horizontal="right" vertical="center"/>
      <protection/>
    </xf>
    <xf numFmtId="3" fontId="2" fillId="0" borderId="0" xfId="48" applyNumberFormat="1" applyFont="1" applyAlignment="1">
      <alignment horizontal="right" wrapText="1"/>
      <protection/>
    </xf>
    <xf numFmtId="0" fontId="0" fillId="0" borderId="11" xfId="48" applyBorder="1">
      <alignment/>
      <protection/>
    </xf>
    <xf numFmtId="0" fontId="0" fillId="0" borderId="0" xfId="48">
      <alignment/>
      <protection/>
    </xf>
    <xf numFmtId="0" fontId="3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48" applyFont="1" applyAlignment="1">
      <alignment horizontal="left" wrapText="1"/>
      <protection/>
    </xf>
    <xf numFmtId="0" fontId="8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2" fillId="0" borderId="12" xfId="48" applyFont="1" applyBorder="1" applyAlignment="1">
      <alignment horizontal="left" vertical="center"/>
      <protection/>
    </xf>
    <xf numFmtId="0" fontId="0" fillId="0" borderId="11" xfId="48" applyBorder="1" applyAlignment="1">
      <alignment horizontal="left" vertical="center"/>
      <protection/>
    </xf>
    <xf numFmtId="0" fontId="2" fillId="0" borderId="12" xfId="48" applyFont="1" applyBorder="1" applyAlignment="1">
      <alignment horizontal="center" vertical="center"/>
      <protection/>
    </xf>
    <xf numFmtId="0" fontId="2" fillId="0" borderId="11" xfId="48" applyFont="1" applyBorder="1" applyAlignment="1">
      <alignment horizontal="center" vertical="center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1" xfId="48" applyFont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CAP 3 (32-42)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1">
      <selection activeCell="B32" sqref="B32"/>
    </sheetView>
  </sheetViews>
  <sheetFormatPr defaultColWidth="11.421875" defaultRowHeight="12.75" customHeight="1"/>
  <cols>
    <col min="1" max="1" width="52.421875" style="25" customWidth="1"/>
    <col min="2" max="5" width="8.8515625" style="25" customWidth="1"/>
    <col min="6" max="7" width="16.7109375" style="25" customWidth="1"/>
    <col min="8" max="12" width="8.8515625" style="25" customWidth="1"/>
    <col min="13" max="14" width="8.8515625" style="42" customWidth="1"/>
    <col min="15" max="15" width="8.8515625" style="25" customWidth="1"/>
    <col min="16" max="16384" width="11.421875" style="25" customWidth="1"/>
  </cols>
  <sheetData>
    <row r="1" spans="1:19" s="2" customFormat="1" ht="12.7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"/>
      <c r="Q1" s="1"/>
      <c r="R1" s="1"/>
      <c r="S1" s="1"/>
    </row>
    <row r="2" spans="1:19" s="11" customFormat="1" ht="12.75" customHeight="1">
      <c r="A2" s="10"/>
      <c r="B2" s="10"/>
      <c r="C2" s="10"/>
      <c r="D2" s="10"/>
      <c r="E2" s="10"/>
      <c r="F2" s="10"/>
      <c r="G2" s="2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1" customFormat="1" ht="12.75" customHeight="1">
      <c r="A3" s="12" t="s">
        <v>3</v>
      </c>
      <c r="B3" s="13">
        <v>2006</v>
      </c>
      <c r="C3" s="13">
        <v>2007</v>
      </c>
      <c r="D3" s="13">
        <v>2008</v>
      </c>
      <c r="E3" s="13">
        <v>2009</v>
      </c>
      <c r="F3" s="13">
        <v>2010</v>
      </c>
      <c r="G3" s="27">
        <v>2011</v>
      </c>
      <c r="H3" s="27">
        <v>2012</v>
      </c>
      <c r="I3" s="12">
        <v>2013</v>
      </c>
      <c r="J3" s="27">
        <v>2014</v>
      </c>
      <c r="K3" s="27">
        <v>2015</v>
      </c>
      <c r="L3" s="27">
        <v>2016</v>
      </c>
      <c r="M3" s="27">
        <v>2017</v>
      </c>
      <c r="N3" s="27">
        <v>2018</v>
      </c>
      <c r="O3" s="40">
        <v>2019</v>
      </c>
      <c r="P3" s="10"/>
      <c r="Q3" s="10"/>
      <c r="R3" s="10"/>
      <c r="S3" s="10"/>
    </row>
    <row r="4" spans="1:19" s="11" customFormat="1" ht="12.75" customHeight="1">
      <c r="A4" s="14"/>
      <c r="B4" s="14"/>
      <c r="C4" s="15"/>
      <c r="D4" s="15"/>
      <c r="E4" s="10"/>
      <c r="F4" s="10"/>
      <c r="G4" s="28"/>
      <c r="H4" s="28"/>
      <c r="I4" s="10"/>
      <c r="J4" s="10"/>
      <c r="K4" s="10"/>
      <c r="L4" s="10"/>
      <c r="M4" s="10"/>
      <c r="N4" s="10"/>
      <c r="O4" s="39"/>
      <c r="P4" s="10"/>
      <c r="Q4" s="10"/>
      <c r="R4" s="10"/>
      <c r="S4" s="10"/>
    </row>
    <row r="5" spans="1:19" s="11" customFormat="1" ht="25.5" customHeight="1">
      <c r="A5" s="16" t="s">
        <v>2</v>
      </c>
      <c r="B5" s="17">
        <v>30000</v>
      </c>
      <c r="C5" s="17">
        <v>30000</v>
      </c>
      <c r="D5" s="17">
        <v>50000</v>
      </c>
      <c r="E5" s="17">
        <v>50000</v>
      </c>
      <c r="F5" s="17">
        <v>77244</v>
      </c>
      <c r="G5" s="29">
        <v>97845</v>
      </c>
      <c r="H5" s="29">
        <v>27304</v>
      </c>
      <c r="I5" s="33">
        <v>20378</v>
      </c>
      <c r="J5" s="30">
        <v>31123</v>
      </c>
      <c r="K5" s="30">
        <v>88740</v>
      </c>
      <c r="L5" s="30">
        <v>57311</v>
      </c>
      <c r="M5" s="30">
        <v>78794</v>
      </c>
      <c r="N5" s="30">
        <v>39206</v>
      </c>
      <c r="O5" s="30">
        <v>45389</v>
      </c>
      <c r="P5" s="10"/>
      <c r="Q5" s="10"/>
      <c r="R5" s="10"/>
      <c r="S5" s="10"/>
    </row>
    <row r="6" spans="1:19" s="11" customFormat="1" ht="12.75" customHeight="1">
      <c r="A6" s="16"/>
      <c r="B6" s="9"/>
      <c r="C6" s="9"/>
      <c r="D6" s="9"/>
      <c r="E6" s="9"/>
      <c r="F6" s="9"/>
      <c r="G6" s="30"/>
      <c r="H6" s="30"/>
      <c r="I6" s="34"/>
      <c r="J6" s="30"/>
      <c r="K6" s="30"/>
      <c r="L6" s="30"/>
      <c r="M6" s="30"/>
      <c r="N6" s="30"/>
      <c r="O6" s="30"/>
      <c r="P6" s="10"/>
      <c r="Q6" s="10"/>
      <c r="R6" s="10"/>
      <c r="S6" s="10"/>
    </row>
    <row r="7" spans="1:19" s="11" customFormat="1" ht="12.75" customHeight="1">
      <c r="A7" s="14" t="s">
        <v>1</v>
      </c>
      <c r="B7" s="9"/>
      <c r="C7" s="9"/>
      <c r="D7" s="9"/>
      <c r="E7" s="9"/>
      <c r="F7" s="9"/>
      <c r="G7" s="30"/>
      <c r="H7" s="30"/>
      <c r="I7" s="34"/>
      <c r="J7" s="30"/>
      <c r="K7" s="30"/>
      <c r="L7" s="30"/>
      <c r="M7" s="30"/>
      <c r="N7" s="30"/>
      <c r="O7" s="30"/>
      <c r="P7" s="10"/>
      <c r="Q7" s="10"/>
      <c r="R7" s="10"/>
      <c r="S7" s="10"/>
    </row>
    <row r="8" spans="1:19" s="11" customFormat="1" ht="12.75" customHeight="1">
      <c r="A8" s="18" t="s">
        <v>6</v>
      </c>
      <c r="B8" s="9">
        <v>98008</v>
      </c>
      <c r="C8" s="9">
        <v>113511</v>
      </c>
      <c r="D8" s="9">
        <v>79787</v>
      </c>
      <c r="E8" s="9">
        <v>69558</v>
      </c>
      <c r="F8" s="9">
        <v>86100</v>
      </c>
      <c r="G8" s="30">
        <v>82025</v>
      </c>
      <c r="H8" s="30">
        <v>57893</v>
      </c>
      <c r="I8" s="34">
        <v>49984</v>
      </c>
      <c r="J8" s="30">
        <v>52596</v>
      </c>
      <c r="K8" s="30">
        <v>47595</v>
      </c>
      <c r="L8" s="30">
        <v>48058</v>
      </c>
      <c r="M8" s="30">
        <v>49504</v>
      </c>
      <c r="N8" s="30">
        <v>47186</v>
      </c>
      <c r="O8" s="30">
        <v>44871</v>
      </c>
      <c r="P8" s="10"/>
      <c r="Q8" s="10"/>
      <c r="R8" s="10"/>
      <c r="S8" s="10"/>
    </row>
    <row r="9" spans="1:19" s="11" customFormat="1" ht="12.75" customHeight="1">
      <c r="A9" s="4" t="s">
        <v>12</v>
      </c>
      <c r="B9" s="5">
        <v>36075</v>
      </c>
      <c r="C9" s="5">
        <v>37472</v>
      </c>
      <c r="D9" s="31" t="s">
        <v>9</v>
      </c>
      <c r="E9" s="31" t="s">
        <v>9</v>
      </c>
      <c r="F9" s="31" t="s">
        <v>9</v>
      </c>
      <c r="G9" s="31" t="s">
        <v>9</v>
      </c>
      <c r="H9" s="31" t="s">
        <v>9</v>
      </c>
      <c r="I9" s="31" t="s">
        <v>9</v>
      </c>
      <c r="J9" s="31" t="s">
        <v>9</v>
      </c>
      <c r="K9" s="31" t="s">
        <v>9</v>
      </c>
      <c r="L9" s="31" t="s">
        <v>9</v>
      </c>
      <c r="M9" s="31" t="s">
        <v>9</v>
      </c>
      <c r="N9" s="31" t="s">
        <v>9</v>
      </c>
      <c r="O9" s="31" t="s">
        <v>11</v>
      </c>
      <c r="P9" s="10"/>
      <c r="Q9" s="10"/>
      <c r="R9" s="10"/>
      <c r="S9" s="10"/>
    </row>
    <row r="10" spans="1:19" s="11" customFormat="1" ht="12.75" customHeight="1">
      <c r="A10" s="4" t="s">
        <v>4</v>
      </c>
      <c r="B10" s="31" t="s">
        <v>9</v>
      </c>
      <c r="C10" s="5">
        <v>15343</v>
      </c>
      <c r="D10" s="31" t="s">
        <v>9</v>
      </c>
      <c r="E10" s="31" t="s">
        <v>9</v>
      </c>
      <c r="F10" s="31" t="s">
        <v>9</v>
      </c>
      <c r="G10" s="31" t="s">
        <v>9</v>
      </c>
      <c r="H10" s="31" t="s">
        <v>9</v>
      </c>
      <c r="I10" s="31" t="s">
        <v>9</v>
      </c>
      <c r="J10" s="31" t="s">
        <v>9</v>
      </c>
      <c r="K10" s="31" t="s">
        <v>9</v>
      </c>
      <c r="L10" s="31" t="s">
        <v>9</v>
      </c>
      <c r="M10" s="31" t="s">
        <v>9</v>
      </c>
      <c r="N10" s="31" t="s">
        <v>9</v>
      </c>
      <c r="O10" s="31" t="s">
        <v>11</v>
      </c>
      <c r="P10" s="10"/>
      <c r="Q10" s="10"/>
      <c r="R10" s="10"/>
      <c r="S10" s="10"/>
    </row>
    <row r="11" spans="1:19" s="11" customFormat="1" ht="12.75" customHeight="1">
      <c r="A11" s="4"/>
      <c r="B11" s="9"/>
      <c r="C11" s="5"/>
      <c r="D11" s="9"/>
      <c r="E11" s="9"/>
      <c r="F11" s="9"/>
      <c r="G11" s="30"/>
      <c r="H11" s="30"/>
      <c r="I11" s="34"/>
      <c r="J11" s="30"/>
      <c r="K11" s="30"/>
      <c r="L11" s="30"/>
      <c r="M11" s="30"/>
      <c r="N11" s="30"/>
      <c r="O11" s="30"/>
      <c r="P11" s="10"/>
      <c r="Q11" s="10"/>
      <c r="R11" s="10"/>
      <c r="S11" s="10"/>
    </row>
    <row r="12" spans="1:19" s="11" customFormat="1" ht="12.75" customHeight="1">
      <c r="A12" s="43" t="s">
        <v>13</v>
      </c>
      <c r="B12" s="31" t="s">
        <v>9</v>
      </c>
      <c r="C12" s="31" t="s">
        <v>9</v>
      </c>
      <c r="D12" s="9">
        <f>22663+3924+11294</f>
        <v>37881</v>
      </c>
      <c r="E12" s="9">
        <f>23263+18002+7464+4196</f>
        <v>52925</v>
      </c>
      <c r="F12" s="9">
        <v>68967</v>
      </c>
      <c r="G12" s="30">
        <v>94183</v>
      </c>
      <c r="H12" s="30">
        <v>112448</v>
      </c>
      <c r="I12" s="34">
        <v>87809</v>
      </c>
      <c r="J12" s="30">
        <v>137146</v>
      </c>
      <c r="K12" s="30">
        <v>114355</v>
      </c>
      <c r="L12" s="30">
        <v>198489</v>
      </c>
      <c r="M12" s="30">
        <v>130898</v>
      </c>
      <c r="N12" s="30">
        <v>135187</v>
      </c>
      <c r="O12" s="30">
        <v>103695</v>
      </c>
      <c r="P12" s="10"/>
      <c r="Q12" s="10"/>
      <c r="R12" s="10"/>
      <c r="S12" s="10"/>
    </row>
    <row r="13" spans="1:19" s="11" customFormat="1" ht="12.75" customHeight="1">
      <c r="A13" s="43" t="s">
        <v>14</v>
      </c>
      <c r="B13" s="31" t="s">
        <v>9</v>
      </c>
      <c r="C13" s="31" t="s">
        <v>9</v>
      </c>
      <c r="D13" s="31" t="s">
        <v>9</v>
      </c>
      <c r="E13" s="9">
        <f>12554</f>
        <v>12554</v>
      </c>
      <c r="F13" s="9">
        <v>18331</v>
      </c>
      <c r="G13" s="30">
        <v>13961</v>
      </c>
      <c r="H13" s="30">
        <v>5704</v>
      </c>
      <c r="I13" s="34">
        <v>5731</v>
      </c>
      <c r="J13" s="30">
        <v>4180</v>
      </c>
      <c r="K13" s="30">
        <v>5392</v>
      </c>
      <c r="L13" s="30">
        <v>6174</v>
      </c>
      <c r="M13" s="30">
        <v>6093</v>
      </c>
      <c r="N13" s="30">
        <v>6305</v>
      </c>
      <c r="O13" s="30">
        <v>2600</v>
      </c>
      <c r="P13" s="10"/>
      <c r="Q13" s="10"/>
      <c r="R13" s="10"/>
      <c r="S13" s="10"/>
    </row>
    <row r="14" spans="1:19" s="11" customFormat="1" ht="12.75" customHeight="1">
      <c r="A14" s="43" t="s">
        <v>15</v>
      </c>
      <c r="B14" s="31" t="s">
        <v>9</v>
      </c>
      <c r="C14" s="31" t="s">
        <v>9</v>
      </c>
      <c r="D14" s="31" t="s">
        <v>9</v>
      </c>
      <c r="E14" s="9">
        <v>3775</v>
      </c>
      <c r="F14" s="19" t="s">
        <v>7</v>
      </c>
      <c r="G14" s="31" t="s">
        <v>7</v>
      </c>
      <c r="H14" s="31">
        <v>8176</v>
      </c>
      <c r="I14" s="34">
        <v>46867</v>
      </c>
      <c r="J14" s="30">
        <v>55786</v>
      </c>
      <c r="K14" s="30">
        <v>58416</v>
      </c>
      <c r="L14" s="30">
        <v>59336</v>
      </c>
      <c r="M14" s="30">
        <v>62045</v>
      </c>
      <c r="N14" s="30">
        <v>55990</v>
      </c>
      <c r="O14" s="30">
        <v>56283</v>
      </c>
      <c r="P14" s="10"/>
      <c r="Q14" s="10"/>
      <c r="R14" s="10"/>
      <c r="S14" s="10"/>
    </row>
    <row r="15" spans="1:19" s="11" customFormat="1" ht="12.75" customHeight="1">
      <c r="A15" s="43" t="s">
        <v>8</v>
      </c>
      <c r="B15" s="31" t="s">
        <v>9</v>
      </c>
      <c r="C15" s="31" t="s">
        <v>9</v>
      </c>
      <c r="D15" s="31" t="s">
        <v>9</v>
      </c>
      <c r="E15" s="31" t="s">
        <v>9</v>
      </c>
      <c r="F15" s="31" t="s">
        <v>9</v>
      </c>
      <c r="G15" s="31" t="s">
        <v>9</v>
      </c>
      <c r="H15" s="31" t="s">
        <v>9</v>
      </c>
      <c r="I15" s="31" t="s">
        <v>9</v>
      </c>
      <c r="J15" s="31" t="s">
        <v>9</v>
      </c>
      <c r="K15" s="31" t="s">
        <v>9</v>
      </c>
      <c r="L15" s="31" t="s">
        <v>9</v>
      </c>
      <c r="M15" s="30">
        <v>31905</v>
      </c>
      <c r="N15" s="30">
        <v>39975</v>
      </c>
      <c r="O15" s="30">
        <v>32624</v>
      </c>
      <c r="P15" s="10"/>
      <c r="Q15" s="10"/>
      <c r="R15" s="10"/>
      <c r="S15" s="10"/>
    </row>
    <row r="16" spans="1:19" s="11" customFormat="1" ht="12.75" customHeight="1">
      <c r="A16" s="18"/>
      <c r="B16" s="9"/>
      <c r="C16" s="19"/>
      <c r="D16" s="19"/>
      <c r="E16" s="35"/>
      <c r="F16" s="35"/>
      <c r="G16" s="36"/>
      <c r="H16" s="36"/>
      <c r="I16" s="34"/>
      <c r="J16" s="30"/>
      <c r="K16" s="30"/>
      <c r="L16" s="30"/>
      <c r="M16" s="30"/>
      <c r="N16" s="30"/>
      <c r="O16" s="30"/>
      <c r="P16" s="10"/>
      <c r="Q16" s="10"/>
      <c r="R16" s="10"/>
      <c r="S16" s="10"/>
    </row>
    <row r="17" spans="1:19" s="11" customFormat="1" ht="12" customHeight="1">
      <c r="A17" s="8" t="s">
        <v>5</v>
      </c>
      <c r="B17" s="6">
        <v>128008</v>
      </c>
      <c r="C17" s="6">
        <v>143511</v>
      </c>
      <c r="D17" s="6">
        <v>167668</v>
      </c>
      <c r="E17" s="6">
        <v>188812</v>
      </c>
      <c r="F17" s="6">
        <v>250642</v>
      </c>
      <c r="G17" s="6">
        <v>288014</v>
      </c>
      <c r="H17" s="6">
        <v>211525</v>
      </c>
      <c r="I17" s="6">
        <v>210769</v>
      </c>
      <c r="J17" s="6">
        <v>280831</v>
      </c>
      <c r="K17" s="6">
        <v>314498</v>
      </c>
      <c r="L17" s="6">
        <v>369368</v>
      </c>
      <c r="M17" s="6">
        <v>359239</v>
      </c>
      <c r="N17" s="6">
        <v>323849</v>
      </c>
      <c r="O17" s="6">
        <v>285462</v>
      </c>
      <c r="P17" s="10"/>
      <c r="Q17" s="10"/>
      <c r="R17" s="10"/>
      <c r="S17" s="10"/>
    </row>
    <row r="18" spans="1:19" s="11" customFormat="1" ht="12.75" customHeight="1">
      <c r="A18" s="3"/>
      <c r="B18" s="6"/>
      <c r="C18" s="7"/>
      <c r="D18" s="6"/>
      <c r="E18" s="6"/>
      <c r="F18" s="6"/>
      <c r="G18" s="6"/>
      <c r="H18" s="6"/>
      <c r="I18" s="35"/>
      <c r="J18" s="30"/>
      <c r="K18" s="30"/>
      <c r="L18" s="30"/>
      <c r="M18" s="30"/>
      <c r="N18" s="30"/>
      <c r="O18" s="30"/>
      <c r="P18" s="35"/>
      <c r="Q18" s="10"/>
      <c r="R18" s="10"/>
      <c r="S18" s="10"/>
    </row>
    <row r="19" spans="1:19" s="11" customFormat="1" ht="12" customHeight="1">
      <c r="A19" s="45" t="s">
        <v>16</v>
      </c>
      <c r="B19" s="31" t="s">
        <v>9</v>
      </c>
      <c r="C19" s="17">
        <f>3749+5026</f>
        <v>8775</v>
      </c>
      <c r="D19" s="17">
        <f>2029+5494+5364</f>
        <v>12887</v>
      </c>
      <c r="E19" s="17">
        <f>2683+6259+3051</f>
        <v>11993</v>
      </c>
      <c r="F19" s="17">
        <v>9358</v>
      </c>
      <c r="G19" s="29">
        <v>9151</v>
      </c>
      <c r="H19" s="29">
        <v>7659</v>
      </c>
      <c r="I19" s="31" t="s">
        <v>9</v>
      </c>
      <c r="J19" s="32">
        <v>3703</v>
      </c>
      <c r="K19" s="31" t="s">
        <v>9</v>
      </c>
      <c r="L19" s="31" t="s">
        <v>9</v>
      </c>
      <c r="M19" s="31" t="s">
        <v>9</v>
      </c>
      <c r="N19" s="31" t="s">
        <v>9</v>
      </c>
      <c r="O19" s="31">
        <v>2154</v>
      </c>
      <c r="P19" s="10"/>
      <c r="Q19" s="10"/>
      <c r="R19" s="10"/>
      <c r="S19" s="10"/>
    </row>
    <row r="20" spans="1:19" s="22" customFormat="1" ht="12.75" customHeight="1">
      <c r="A20" s="20"/>
      <c r="B20" s="37"/>
      <c r="C20" s="37"/>
      <c r="D20" s="37"/>
      <c r="E20" s="37"/>
      <c r="F20" s="37"/>
      <c r="G20" s="38"/>
      <c r="H20" s="37"/>
      <c r="I20" s="37"/>
      <c r="J20" s="37"/>
      <c r="K20" s="37"/>
      <c r="L20" s="37"/>
      <c r="M20" s="37"/>
      <c r="N20" s="37"/>
      <c r="O20" s="37"/>
      <c r="P20" s="21"/>
      <c r="Q20" s="21"/>
      <c r="R20" s="21"/>
      <c r="S20" s="21"/>
    </row>
    <row r="21" spans="1:19" s="22" customFormat="1" ht="12.75" customHeight="1">
      <c r="A21" s="21"/>
      <c r="B21" s="21"/>
      <c r="C21" s="21"/>
      <c r="D21" s="21"/>
      <c r="E21" s="21"/>
      <c r="F21" s="23"/>
      <c r="G21" s="23"/>
      <c r="H21" s="21"/>
      <c r="I21" s="21"/>
      <c r="J21" s="21"/>
      <c r="K21" s="21"/>
      <c r="L21" s="21"/>
      <c r="M21" s="41"/>
      <c r="N21" s="41"/>
      <c r="O21" s="21"/>
      <c r="P21" s="21"/>
      <c r="Q21" s="21"/>
      <c r="R21" s="21"/>
      <c r="S21" s="21"/>
    </row>
    <row r="22" spans="1:19" s="22" customFormat="1" ht="12.75" customHeight="1">
      <c r="A22" s="59" t="s">
        <v>0</v>
      </c>
      <c r="B22" s="59"/>
      <c r="C22" s="60"/>
      <c r="D22" s="60"/>
      <c r="E22" s="60"/>
      <c r="F22" s="60"/>
      <c r="G22" s="61"/>
      <c r="H22" s="61"/>
      <c r="I22" s="21"/>
      <c r="J22" s="21"/>
      <c r="K22" s="21"/>
      <c r="L22" s="21"/>
      <c r="M22" s="41"/>
      <c r="N22" s="41"/>
      <c r="O22" s="21"/>
      <c r="P22" s="21"/>
      <c r="Q22" s="21"/>
      <c r="R22" s="21"/>
      <c r="S22" s="21"/>
    </row>
    <row r="23" spans="1:19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4"/>
      <c r="K23" s="24"/>
      <c r="L23" s="24"/>
      <c r="O23" s="24"/>
      <c r="P23" s="24"/>
      <c r="Q23" s="24"/>
      <c r="R23" s="24"/>
      <c r="S23" s="24"/>
    </row>
    <row r="24" spans="1:19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4"/>
      <c r="K24" s="24"/>
      <c r="L24" s="24"/>
      <c r="O24" s="24"/>
      <c r="P24" s="24"/>
      <c r="Q24" s="24"/>
      <c r="R24" s="24"/>
      <c r="S24" s="24"/>
    </row>
    <row r="25" spans="1:19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4"/>
      <c r="K25" s="24"/>
      <c r="L25" s="24"/>
      <c r="O25" s="24"/>
      <c r="P25" s="24"/>
      <c r="Q25" s="24"/>
      <c r="R25" s="24"/>
      <c r="S25" s="24"/>
    </row>
    <row r="26" spans="1:19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4"/>
      <c r="K26" s="24"/>
      <c r="L26" s="24"/>
      <c r="O26" s="24"/>
      <c r="P26" s="24"/>
      <c r="Q26" s="24"/>
      <c r="R26" s="24"/>
      <c r="S26" s="24"/>
    </row>
    <row r="27" spans="1:19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4"/>
      <c r="K27" s="24"/>
      <c r="L27" s="24"/>
      <c r="O27" s="24"/>
      <c r="P27" s="24"/>
      <c r="Q27" s="24"/>
      <c r="R27" s="24"/>
      <c r="S27" s="24"/>
    </row>
    <row r="28" spans="1:19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4"/>
      <c r="K28" s="24"/>
      <c r="L28" s="24"/>
      <c r="O28" s="24"/>
      <c r="P28" s="24"/>
      <c r="Q28" s="24"/>
      <c r="R28" s="24"/>
      <c r="S28" s="24"/>
    </row>
    <row r="29" spans="1:19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4"/>
      <c r="K29" s="24"/>
      <c r="L29" s="24"/>
      <c r="O29" s="24"/>
      <c r="P29" s="24"/>
      <c r="Q29" s="24"/>
      <c r="R29" s="24"/>
      <c r="S29" s="24"/>
    </row>
  </sheetData>
  <sheetProtection/>
  <mergeCells count="2">
    <mergeCell ref="A1:O1"/>
    <mergeCell ref="A22:H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100" zoomScalePageLayoutView="0" workbookViewId="0" topLeftCell="A1">
      <selection activeCell="A6" sqref="A6"/>
    </sheetView>
  </sheetViews>
  <sheetFormatPr defaultColWidth="11.421875" defaultRowHeight="12.75" customHeight="1"/>
  <cols>
    <col min="1" max="1" width="45.8515625" style="53" bestFit="1" customWidth="1"/>
    <col min="2" max="2" width="15.8515625" style="53" customWidth="1"/>
    <col min="3" max="5" width="12.8515625" style="53" customWidth="1"/>
    <col min="6" max="6" width="28.7109375" style="53" customWidth="1"/>
    <col min="7" max="16384" width="11.421875" style="53" customWidth="1"/>
  </cols>
  <sheetData>
    <row r="1" spans="1:15" s="57" customFormat="1" ht="25.5" customHeight="1">
      <c r="A1" s="62" t="s">
        <v>49</v>
      </c>
      <c r="B1" s="62"/>
      <c r="C1" s="62"/>
      <c r="D1" s="62"/>
      <c r="E1" s="62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="46" customFormat="1" ht="12.75" customHeight="1"/>
    <row r="3" spans="1:5" s="46" customFormat="1" ht="12.75" customHeight="1">
      <c r="A3" s="63" t="s">
        <v>17</v>
      </c>
      <c r="B3" s="63" t="s">
        <v>18</v>
      </c>
      <c r="C3" s="65" t="s">
        <v>19</v>
      </c>
      <c r="D3" s="65" t="s">
        <v>20</v>
      </c>
      <c r="E3" s="67" t="s">
        <v>21</v>
      </c>
    </row>
    <row r="4" spans="1:5" s="46" customFormat="1" ht="12.75" customHeight="1">
      <c r="A4" s="64"/>
      <c r="B4" s="64"/>
      <c r="C4" s="66"/>
      <c r="D4" s="66"/>
      <c r="E4" s="68"/>
    </row>
    <row r="5" spans="1:5" s="46" customFormat="1" ht="12.75" customHeight="1">
      <c r="A5" s="47"/>
      <c r="B5" s="47"/>
      <c r="C5" s="47"/>
      <c r="D5" s="47"/>
      <c r="E5" s="48"/>
    </row>
    <row r="6" spans="1:5" s="46" customFormat="1" ht="12.75" customHeight="1">
      <c r="A6" s="49" t="s">
        <v>22</v>
      </c>
      <c r="B6" s="49" t="s">
        <v>42</v>
      </c>
      <c r="C6" s="50">
        <v>42519</v>
      </c>
      <c r="D6" s="50">
        <v>42743</v>
      </c>
      <c r="E6" s="51">
        <v>49519</v>
      </c>
    </row>
    <row r="7" spans="1:5" s="46" customFormat="1" ht="12.75" customHeight="1">
      <c r="A7" s="49" t="s">
        <v>23</v>
      </c>
      <c r="B7" s="49" t="s">
        <v>43</v>
      </c>
      <c r="C7" s="50">
        <v>42709</v>
      </c>
      <c r="D7" s="50">
        <v>42743</v>
      </c>
      <c r="E7" s="51">
        <v>7792</v>
      </c>
    </row>
    <row r="8" spans="1:5" s="46" customFormat="1" ht="12.75" customHeight="1">
      <c r="A8" s="49" t="s">
        <v>24</v>
      </c>
      <c r="B8" s="49" t="s">
        <v>44</v>
      </c>
      <c r="C8" s="50">
        <v>42736</v>
      </c>
      <c r="D8" s="50">
        <v>42869</v>
      </c>
      <c r="E8" s="51">
        <v>23201</v>
      </c>
    </row>
    <row r="9" spans="1:5" s="46" customFormat="1" ht="12.75" customHeight="1">
      <c r="A9" s="49" t="s">
        <v>25</v>
      </c>
      <c r="B9" s="49" t="s">
        <v>42</v>
      </c>
      <c r="C9" s="50">
        <v>42770</v>
      </c>
      <c r="D9" s="50">
        <v>42890</v>
      </c>
      <c r="E9" s="51">
        <v>21095</v>
      </c>
    </row>
    <row r="10" spans="1:5" s="46" customFormat="1" ht="12.75" customHeight="1">
      <c r="A10" s="49" t="s">
        <v>26</v>
      </c>
      <c r="B10" s="49" t="s">
        <v>45</v>
      </c>
      <c r="C10" s="50">
        <v>42855</v>
      </c>
      <c r="D10" s="50">
        <v>43065</v>
      </c>
      <c r="E10" s="51">
        <v>30209</v>
      </c>
    </row>
    <row r="11" spans="1:5" s="46" customFormat="1" ht="12.75" customHeight="1">
      <c r="A11" s="49" t="s">
        <v>27</v>
      </c>
      <c r="B11" s="49" t="s">
        <v>44</v>
      </c>
      <c r="C11" s="50">
        <v>42883</v>
      </c>
      <c r="D11" s="50">
        <v>43065</v>
      </c>
      <c r="E11" s="51">
        <v>49249</v>
      </c>
    </row>
    <row r="12" spans="1:5" s="46" customFormat="1" ht="12.75" customHeight="1">
      <c r="A12" s="49" t="s">
        <v>28</v>
      </c>
      <c r="B12" s="49" t="s">
        <v>43</v>
      </c>
      <c r="C12" s="50">
        <v>42917</v>
      </c>
      <c r="D12" s="50">
        <v>43107</v>
      </c>
      <c r="E12" s="51">
        <v>26259</v>
      </c>
    </row>
    <row r="13" spans="1:5" s="46" customFormat="1" ht="12.75" customHeight="1">
      <c r="A13" s="49" t="s">
        <v>23</v>
      </c>
      <c r="B13" s="49" t="s">
        <v>44</v>
      </c>
      <c r="C13" s="50">
        <v>43076</v>
      </c>
      <c r="D13" s="50">
        <v>43107</v>
      </c>
      <c r="E13" s="51">
        <v>7089</v>
      </c>
    </row>
    <row r="14" spans="1:5" s="46" customFormat="1" ht="12.75" customHeight="1">
      <c r="A14" s="49" t="s">
        <v>29</v>
      </c>
      <c r="B14" s="49" t="s">
        <v>43</v>
      </c>
      <c r="C14" s="50">
        <v>43134</v>
      </c>
      <c r="D14" s="50">
        <v>43268</v>
      </c>
      <c r="E14" s="51">
        <v>33784</v>
      </c>
    </row>
    <row r="15" spans="1:5" s="46" customFormat="1" ht="12.75" customHeight="1">
      <c r="A15" s="49" t="s">
        <v>25</v>
      </c>
      <c r="B15" s="49" t="s">
        <v>44</v>
      </c>
      <c r="C15" s="50">
        <v>43147</v>
      </c>
      <c r="D15" s="50">
        <v>43261</v>
      </c>
      <c r="E15" s="51">
        <v>26193</v>
      </c>
    </row>
    <row r="16" spans="1:5" s="46" customFormat="1" ht="12.75" customHeight="1">
      <c r="A16" s="49" t="s">
        <v>30</v>
      </c>
      <c r="B16" s="49" t="s">
        <v>45</v>
      </c>
      <c r="C16" s="50">
        <v>43188</v>
      </c>
      <c r="D16" s="50">
        <v>43345</v>
      </c>
      <c r="E16" s="51">
        <v>30372</v>
      </c>
    </row>
    <row r="17" spans="1:5" s="46" customFormat="1" ht="12.75" customHeight="1">
      <c r="A17" s="49" t="s">
        <v>31</v>
      </c>
      <c r="B17" s="49" t="s">
        <v>44</v>
      </c>
      <c r="C17" s="50">
        <v>43268</v>
      </c>
      <c r="D17" s="50">
        <v>43394</v>
      </c>
      <c r="E17" s="51">
        <v>28586</v>
      </c>
    </row>
    <row r="18" spans="1:5" s="46" customFormat="1" ht="12.75" customHeight="1">
      <c r="A18" s="49" t="s">
        <v>32</v>
      </c>
      <c r="B18" s="49" t="s">
        <v>43</v>
      </c>
      <c r="C18" s="50">
        <v>43288</v>
      </c>
      <c r="D18" s="50">
        <v>43387</v>
      </c>
      <c r="E18" s="51">
        <v>26893</v>
      </c>
    </row>
    <row r="19" spans="1:5" s="46" customFormat="1" ht="12" customHeight="1">
      <c r="A19" s="49" t="s">
        <v>33</v>
      </c>
      <c r="B19" s="49" t="s">
        <v>42</v>
      </c>
      <c r="C19" s="50">
        <v>43296</v>
      </c>
      <c r="D19" s="50">
        <v>43359</v>
      </c>
      <c r="E19" s="51">
        <v>10693</v>
      </c>
    </row>
    <row r="20" spans="1:5" s="46" customFormat="1" ht="12" customHeight="1">
      <c r="A20" s="49" t="s">
        <v>23</v>
      </c>
      <c r="B20" s="49" t="s">
        <v>44</v>
      </c>
      <c r="C20" s="50">
        <v>43441</v>
      </c>
      <c r="D20" s="50">
        <v>43471</v>
      </c>
      <c r="E20" s="51">
        <v>7383</v>
      </c>
    </row>
    <row r="21" spans="1:5" s="46" customFormat="1" ht="12" customHeight="1">
      <c r="A21" s="49" t="s">
        <v>25</v>
      </c>
      <c r="B21" s="49" t="s">
        <v>44</v>
      </c>
      <c r="C21" s="50">
        <v>43498</v>
      </c>
      <c r="D21" s="50">
        <v>43618</v>
      </c>
      <c r="E21" s="51">
        <v>24632</v>
      </c>
    </row>
    <row r="22" spans="1:5" s="46" customFormat="1" ht="12.75" customHeight="1">
      <c r="A22" s="49" t="s">
        <v>34</v>
      </c>
      <c r="B22" s="49" t="s">
        <v>45</v>
      </c>
      <c r="C22" s="50">
        <v>43543</v>
      </c>
      <c r="D22" s="50">
        <v>43830</v>
      </c>
      <c r="E22" s="51">
        <v>22269</v>
      </c>
    </row>
    <row r="23" spans="1:5" s="46" customFormat="1" ht="12.75" customHeight="1">
      <c r="A23" s="49" t="s">
        <v>35</v>
      </c>
      <c r="B23" s="49" t="s">
        <v>43</v>
      </c>
      <c r="C23" s="50">
        <v>43560</v>
      </c>
      <c r="D23" s="50">
        <v>43646</v>
      </c>
      <c r="E23" s="51">
        <v>9092</v>
      </c>
    </row>
    <row r="24" spans="1:5" s="46" customFormat="1" ht="12" customHeight="1">
      <c r="A24" s="49" t="s">
        <v>36</v>
      </c>
      <c r="B24" s="49" t="s">
        <v>46</v>
      </c>
      <c r="C24" s="50">
        <v>43616</v>
      </c>
      <c r="D24" s="50">
        <v>43786</v>
      </c>
      <c r="E24" s="51">
        <v>7999</v>
      </c>
    </row>
    <row r="25" spans="1:5" s="46" customFormat="1" ht="12.75" customHeight="1">
      <c r="A25" s="49" t="s">
        <v>37</v>
      </c>
      <c r="B25" s="49" t="s">
        <v>43</v>
      </c>
      <c r="C25" s="50">
        <v>43663</v>
      </c>
      <c r="D25" s="50">
        <v>43830</v>
      </c>
      <c r="E25" s="51">
        <v>16756</v>
      </c>
    </row>
    <row r="26" spans="1:5" s="46" customFormat="1" ht="12.75" customHeight="1">
      <c r="A26" s="49" t="s">
        <v>38</v>
      </c>
      <c r="B26" s="49" t="s">
        <v>47</v>
      </c>
      <c r="C26" s="50">
        <v>43670</v>
      </c>
      <c r="D26" s="50">
        <v>43779</v>
      </c>
      <c r="E26" s="51">
        <v>9996</v>
      </c>
    </row>
    <row r="27" spans="1:5" s="46" customFormat="1" ht="12.75" customHeight="1">
      <c r="A27" s="49" t="s">
        <v>39</v>
      </c>
      <c r="B27" s="49" t="s">
        <v>48</v>
      </c>
      <c r="C27" s="50">
        <v>43679</v>
      </c>
      <c r="D27" s="50">
        <v>43702</v>
      </c>
      <c r="E27" s="51">
        <v>1909</v>
      </c>
    </row>
    <row r="28" spans="1:5" s="46" customFormat="1" ht="12.75" customHeight="1">
      <c r="A28" s="49" t="s">
        <v>40</v>
      </c>
      <c r="B28" s="49" t="s">
        <v>48</v>
      </c>
      <c r="C28" s="50">
        <v>43744</v>
      </c>
      <c r="D28" s="50">
        <v>43772</v>
      </c>
      <c r="E28" s="51">
        <v>1323</v>
      </c>
    </row>
    <row r="29" spans="1:5" s="46" customFormat="1" ht="12.75" customHeight="1">
      <c r="A29" s="49" t="s">
        <v>41</v>
      </c>
      <c r="B29" s="49" t="s">
        <v>42</v>
      </c>
      <c r="C29" s="50">
        <v>43806</v>
      </c>
      <c r="D29" s="50">
        <v>43830</v>
      </c>
      <c r="E29" s="51">
        <v>1338</v>
      </c>
    </row>
    <row r="30" spans="1:5" s="46" customFormat="1" ht="12.75" customHeight="1">
      <c r="A30" s="49" t="s">
        <v>23</v>
      </c>
      <c r="B30" s="49" t="s">
        <v>44</v>
      </c>
      <c r="C30" s="50">
        <v>43805</v>
      </c>
      <c r="D30" s="50">
        <v>43830</v>
      </c>
      <c r="E30" s="51">
        <v>3566</v>
      </c>
    </row>
    <row r="31" spans="1:5" ht="12.75" customHeight="1">
      <c r="A31" s="52"/>
      <c r="B31" s="52"/>
      <c r="C31" s="52"/>
      <c r="D31" s="52"/>
      <c r="E31" s="52"/>
    </row>
    <row r="33" spans="1:8" ht="12.75" customHeight="1">
      <c r="A33" s="54" t="s">
        <v>0</v>
      </c>
      <c r="B33" s="54"/>
      <c r="C33" s="55"/>
      <c r="D33" s="55"/>
      <c r="E33" s="55"/>
      <c r="F33" s="55"/>
      <c r="G33" s="44"/>
      <c r="H33" s="44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" right="0" top="0.98425196850393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2020-06-22T10:11:50Z</cp:lastPrinted>
  <dcterms:created xsi:type="dcterms:W3CDTF">2007-11-30T09:45:10Z</dcterms:created>
  <dcterms:modified xsi:type="dcterms:W3CDTF">2020-06-22T10:12:20Z</dcterms:modified>
  <cp:category/>
  <cp:version/>
  <cp:contentType/>
  <cp:contentStatus/>
</cp:coreProperties>
</file>