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9.3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<sst xmlns="http://schemas.openxmlformats.org/spreadsheetml/2006/main" count="45" uniqueCount="41">
  <si>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Elettori</t>
  </si>
  <si>
    <t>Votanti</t>
  </si>
  <si>
    <t>Schede bianche</t>
  </si>
  <si>
    <t>Schede nulle</t>
  </si>
  <si>
    <t>Totale voti non validi</t>
  </si>
  <si>
    <t>Totale voti validi</t>
  </si>
  <si>
    <t>Valori 
assoluti</t>
  </si>
  <si>
    <t>Per 100 elettori</t>
  </si>
  <si>
    <t>Piemonte</t>
  </si>
  <si>
    <t xml:space="preserve">Valle d'Aosta/Vallée d'Aoste </t>
  </si>
  <si>
    <t>Liguria</t>
  </si>
  <si>
    <t>Lombardia</t>
  </si>
  <si>
    <t>Trentino-Alto Adige/Südtirol</t>
  </si>
  <si>
    <t>Bolzano/Bozen</t>
  </si>
  <si>
    <t xml:space="preserve">Trento 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</si>
  <si>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</si>
  <si>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</si>
  <si>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</si>
  <si>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</si>
  <si>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</si>
  <si>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</si>
  <si>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</si>
  <si>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</si>
  <si>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</si>
  <si>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</si>
  <si>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</si>
  <si>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</si>
  <si>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</si>
  <si>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</si>
  <si>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</si>
  <si>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</si>
  <si>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</si>
  <si>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</si>
  <si>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</si>
  <si>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</si>
  <si>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</si>
  <si>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Estero</t>
  </si>
  <si>
    <t>TOTALE</t>
  </si>
  <si>
    <t>Tavola 9.3 - Elettori, votanti e voti validi alle elezioni politiche per regione - Camera dei deputati - Anno 2018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</si>
  <si>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 xml:space="preserve">Istat - Statistiche elettorali </t>
    </r>
  </si>
  <si>
    <t>ANNI 
REGIONI
AREE GEOGRAFICHE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</si>
</sst>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6" fillId="0" borderId="10" xfId="46" applyNumberFormat="1" applyFont="1" applyFill="1" applyBorder="1" applyAlignment="1">
      <alignment horizontal="left"/>
      <protection/>
    </xf>
    <xf numFmtId="3" fontId="6" fillId="0" borderId="10" xfId="46" applyNumberFormat="1" applyFont="1" applyFill="1" applyBorder="1" applyAlignment="1">
      <alignment horizontal="right"/>
      <protection/>
    </xf>
    <xf numFmtId="3" fontId="6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6" fillId="0" borderId="0" xfId="46" applyNumberFormat="1" applyFont="1" applyFill="1" applyBorder="1" applyAlignment="1">
      <alignment horizontal="right"/>
      <protection/>
    </xf>
    <xf numFmtId="0" fontId="6" fillId="0" borderId="0" xfId="46" applyNumberFormat="1" applyFont="1" applyFill="1" applyBorder="1" applyAlignment="1">
      <alignment horizontal="left"/>
      <protection/>
    </xf>
    <xf numFmtId="3" fontId="6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7" fillId="0" borderId="0" xfId="46" applyNumberFormat="1" applyFont="1" applyFill="1" applyBorder="1" applyAlignment="1">
      <alignment horizontal="left" vertical="center"/>
      <protection/>
    </xf>
    <xf numFmtId="3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7" fillId="0" borderId="0" xfId="43" applyNumberFormat="1" applyFont="1" applyFill="1" applyBorder="1" applyAlignment="1">
      <alignment horizontal="right" vertical="center"/>
    </xf>
    <xf numFmtId="164" fontId="7" fillId="0" borderId="0" xfId="43" applyNumberFormat="1" applyFont="1" applyFill="1" applyBorder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3" fontId="7" fillId="0" borderId="0" xfId="43" applyNumberFormat="1" applyFont="1" applyFill="1" applyAlignment="1">
      <alignment horizontal="right" vertical="center"/>
    </xf>
    <xf numFmtId="3" fontId="7" fillId="0" borderId="0" xfId="46" applyNumberFormat="1" applyFont="1" applyFill="1" applyBorder="1" applyAlignment="1">
      <alignment horizontal="right" vertical="center"/>
      <protection/>
    </xf>
    <xf numFmtId="0" fontId="10" fillId="0" borderId="0" xfId="46" applyNumberFormat="1" applyFont="1" applyFill="1" applyBorder="1" applyAlignment="1">
      <alignment horizontal="left" vertical="center"/>
      <protection/>
    </xf>
    <xf numFmtId="3" fontId="10" fillId="0" borderId="0" xfId="0" applyNumberFormat="1" applyFont="1" applyFill="1" applyAlignment="1">
      <alignment horizontal="right" vertical="center"/>
    </xf>
    <xf numFmtId="3" fontId="10" fillId="0" borderId="0" xfId="46" applyNumberFormat="1" applyFont="1" applyFill="1" applyBorder="1" applyAlignment="1">
      <alignment horizontal="right" vertical="center"/>
      <protection/>
    </xf>
    <xf numFmtId="3" fontId="10" fillId="0" borderId="0" xfId="0" applyNumberFormat="1" applyFont="1" applyFill="1" applyAlignment="1">
      <alignment vertical="center"/>
    </xf>
    <xf numFmtId="3" fontId="10" fillId="0" borderId="0" xfId="43" applyNumberFormat="1" applyFont="1" applyFill="1" applyAlignment="1">
      <alignment horizontal="right" vertical="center"/>
    </xf>
    <xf numFmtId="0" fontId="8" fillId="0" borderId="0" xfId="46" applyNumberFormat="1" applyFont="1" applyFill="1" applyBorder="1" applyAlignment="1">
      <alignment horizontal="left" vertical="center"/>
      <protection/>
    </xf>
    <xf numFmtId="3" fontId="8" fillId="0" borderId="0" xfId="43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right" vertical="center"/>
    </xf>
    <xf numFmtId="3" fontId="8" fillId="0" borderId="0" xfId="43" applyNumberFormat="1" applyFont="1" applyFill="1" applyAlignment="1">
      <alignment horizontal="right" vertical="center"/>
    </xf>
    <xf numFmtId="0" fontId="8" fillId="0" borderId="0" xfId="46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3" fontId="10" fillId="0" borderId="0" xfId="43" applyNumberFormat="1" applyFont="1" applyFill="1" applyBorder="1" applyAlignment="1">
      <alignment horizontal="right" vertical="center"/>
    </xf>
    <xf numFmtId="164" fontId="10" fillId="0" borderId="0" xfId="43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64" fontId="8" fillId="0" borderId="0" xfId="43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A42" sqref="A42:L42"/>
    </sheetView>
  </sheetViews>
  <sheetFormatPr defaultColWidth="9.140625" defaultRowHeight="15"/>
  <cols>
    <col min="1" max="1" width="27.57421875" style="0" customWidth="1"/>
    <col min="5" max="5" width="1.7109375" style="0" customWidth="1"/>
    <col min="10" max="10" width="1.7109375" style="0" customWidth="1"/>
  </cols>
  <sheetData>
    <row r="1" spans="1:12" s="13" customFormat="1" ht="12.75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 customHeight="1">
      <c r="A2" s="56"/>
      <c r="B2" s="56"/>
      <c r="C2" s="56"/>
      <c r="D2" s="56"/>
      <c r="E2" s="57"/>
      <c r="F2" s="56"/>
      <c r="G2" s="56"/>
      <c r="H2" s="56"/>
      <c r="I2" s="56"/>
      <c r="J2" s="57"/>
      <c r="K2" s="56"/>
      <c r="L2" s="56"/>
    </row>
    <row r="3" spans="1:12" ht="12.75" customHeight="1">
      <c r="A3" s="58" t="s">
        <v>40</v>
      </c>
      <c r="B3" s="60" t="s">
        <v>0</v>
      </c>
      <c r="C3" s="62" t="s">
        <v>1</v>
      </c>
      <c r="D3" s="62"/>
      <c r="E3" s="14"/>
      <c r="F3" s="63" t="s">
        <v>2</v>
      </c>
      <c r="G3" s="63" t="s">
        <v>3</v>
      </c>
      <c r="H3" s="65" t="s">
        <v>4</v>
      </c>
      <c r="I3" s="65"/>
      <c r="J3" s="14"/>
      <c r="K3" s="65" t="s">
        <v>5</v>
      </c>
      <c r="L3" s="65"/>
    </row>
    <row r="4" spans="1:12" ht="25.5" customHeight="1">
      <c r="A4" s="59"/>
      <c r="B4" s="61"/>
      <c r="C4" s="15" t="s">
        <v>6</v>
      </c>
      <c r="D4" s="15" t="s">
        <v>7</v>
      </c>
      <c r="E4" s="16"/>
      <c r="F4" s="64"/>
      <c r="G4" s="64"/>
      <c r="H4" s="17" t="s">
        <v>6</v>
      </c>
      <c r="I4" s="17" t="s">
        <v>7</v>
      </c>
      <c r="J4" s="17"/>
      <c r="K4" s="17" t="s">
        <v>6</v>
      </c>
      <c r="L4" s="17" t="s">
        <v>7</v>
      </c>
    </row>
    <row r="5" spans="1:12" ht="12.75" customHeight="1">
      <c r="A5" s="18"/>
      <c r="B5" s="19"/>
      <c r="C5" s="19"/>
      <c r="D5" s="19"/>
      <c r="E5" s="19"/>
      <c r="F5" s="20"/>
      <c r="G5" s="20"/>
      <c r="H5" s="21"/>
      <c r="I5" s="18"/>
      <c r="J5" s="18"/>
      <c r="K5" s="18"/>
      <c r="L5" s="18"/>
    </row>
    <row r="6" spans="1:20" ht="12.75" customHeight="1">
      <c r="A6" s="22" t="s">
        <v>8</v>
      </c>
      <c r="B6" s="23">
        <v>3379801</v>
      </c>
      <c r="C6" s="23">
        <v>2540927</v>
      </c>
      <c r="D6" s="24">
        <f aca="true" t="shared" si="0" ref="D6:D38">(C6/B6)*100</f>
        <v>75.17978129481587</v>
      </c>
      <c r="E6" s="25"/>
      <c r="F6" s="26">
        <v>24437</v>
      </c>
      <c r="G6" s="26">
        <v>68602</v>
      </c>
      <c r="H6" s="27">
        <f aca="true" t="shared" si="1" ref="H6:H38">F6+G6</f>
        <v>93039</v>
      </c>
      <c r="I6" s="28">
        <f aca="true" t="shared" si="2" ref="I6:I38">(H6/B6)*100</f>
        <v>2.7527952089486925</v>
      </c>
      <c r="J6" s="27"/>
      <c r="K6" s="26">
        <f aca="true" t="shared" si="3" ref="K6:K38">C6-H6</f>
        <v>2447888</v>
      </c>
      <c r="L6" s="29">
        <f aca="true" t="shared" si="4" ref="L6:L38">(K6/B6)*100</f>
        <v>72.42698608586718</v>
      </c>
      <c r="T6" s="12"/>
    </row>
    <row r="7" spans="1:12" ht="12.75" customHeight="1">
      <c r="A7" s="37" t="s">
        <v>9</v>
      </c>
      <c r="B7" s="50">
        <v>99547</v>
      </c>
      <c r="C7" s="50">
        <v>71947</v>
      </c>
      <c r="D7" s="39">
        <f t="shared" si="0"/>
        <v>72.27440304579747</v>
      </c>
      <c r="E7" s="50"/>
      <c r="F7" s="40">
        <v>2057</v>
      </c>
      <c r="G7" s="40">
        <v>3520</v>
      </c>
      <c r="H7" s="38">
        <f t="shared" si="1"/>
        <v>5577</v>
      </c>
      <c r="I7" s="51">
        <f t="shared" si="2"/>
        <v>5.602378775854621</v>
      </c>
      <c r="J7" s="42"/>
      <c r="K7" s="40">
        <f t="shared" si="3"/>
        <v>66370</v>
      </c>
      <c r="L7" s="41">
        <f t="shared" si="4"/>
        <v>66.67202426994284</v>
      </c>
    </row>
    <row r="8" spans="1:12" ht="12.75" customHeight="1">
      <c r="A8" s="22" t="s">
        <v>10</v>
      </c>
      <c r="B8" s="23">
        <v>1229500</v>
      </c>
      <c r="C8" s="23">
        <v>885066</v>
      </c>
      <c r="D8" s="24">
        <f t="shared" si="0"/>
        <v>71.9858479056527</v>
      </c>
      <c r="E8" s="23"/>
      <c r="F8" s="26">
        <v>7862</v>
      </c>
      <c r="G8" s="26">
        <v>16612</v>
      </c>
      <c r="H8" s="27">
        <f t="shared" si="1"/>
        <v>24474</v>
      </c>
      <c r="I8" s="28">
        <f t="shared" si="2"/>
        <v>1.9905652704351362</v>
      </c>
      <c r="J8" s="30"/>
      <c r="K8" s="26">
        <f t="shared" si="3"/>
        <v>860592</v>
      </c>
      <c r="L8" s="29">
        <f t="shared" si="4"/>
        <v>69.99528263521756</v>
      </c>
    </row>
    <row r="9" spans="1:12" ht="12.75" customHeight="1">
      <c r="A9" s="22" t="s">
        <v>11</v>
      </c>
      <c r="B9" s="23">
        <v>7496491</v>
      </c>
      <c r="C9" s="23">
        <v>5760317</v>
      </c>
      <c r="D9" s="24">
        <f t="shared" si="0"/>
        <v>76.84017762443789</v>
      </c>
      <c r="E9" s="23"/>
      <c r="F9" s="26">
        <v>73730</v>
      </c>
      <c r="G9" s="26">
        <v>94118</v>
      </c>
      <c r="H9" s="27">
        <f t="shared" si="1"/>
        <v>167848</v>
      </c>
      <c r="I9" s="28">
        <f t="shared" si="2"/>
        <v>2.2390208965768115</v>
      </c>
      <c r="J9" s="30"/>
      <c r="K9" s="26">
        <f t="shared" si="3"/>
        <v>5592469</v>
      </c>
      <c r="L9" s="29">
        <f t="shared" si="4"/>
        <v>74.60115672786107</v>
      </c>
    </row>
    <row r="10" spans="1:12" ht="12.75" customHeight="1">
      <c r="A10" s="22" t="s">
        <v>12</v>
      </c>
      <c r="B10" s="23">
        <v>796817</v>
      </c>
      <c r="C10" s="23">
        <v>592333</v>
      </c>
      <c r="D10" s="24">
        <f t="shared" si="0"/>
        <v>74.33739490999815</v>
      </c>
      <c r="E10" s="31"/>
      <c r="F10" s="26">
        <v>17939</v>
      </c>
      <c r="G10" s="26">
        <v>17300</v>
      </c>
      <c r="H10" s="27">
        <f t="shared" si="1"/>
        <v>35239</v>
      </c>
      <c r="I10" s="28">
        <f t="shared" si="2"/>
        <v>4.4224709061177165</v>
      </c>
      <c r="J10" s="30"/>
      <c r="K10" s="26">
        <f t="shared" si="3"/>
        <v>557094</v>
      </c>
      <c r="L10" s="29">
        <f t="shared" si="4"/>
        <v>69.91492400388044</v>
      </c>
    </row>
    <row r="11" spans="1:12" ht="12.75" customHeight="1">
      <c r="A11" s="32" t="s">
        <v>13</v>
      </c>
      <c r="B11" s="33">
        <v>388357</v>
      </c>
      <c r="C11" s="33">
        <v>268124</v>
      </c>
      <c r="D11" s="46">
        <f t="shared" si="0"/>
        <v>69.0405992424496</v>
      </c>
      <c r="E11" s="34"/>
      <c r="F11" s="35">
        <v>14245</v>
      </c>
      <c r="G11" s="35">
        <v>10024</v>
      </c>
      <c r="H11" s="47">
        <f t="shared" si="1"/>
        <v>24269</v>
      </c>
      <c r="I11" s="48">
        <f t="shared" si="2"/>
        <v>6.249147047690656</v>
      </c>
      <c r="J11" s="36"/>
      <c r="K11" s="35">
        <f t="shared" si="3"/>
        <v>243855</v>
      </c>
      <c r="L11" s="49">
        <f t="shared" si="4"/>
        <v>62.791452194758946</v>
      </c>
    </row>
    <row r="12" spans="1:12" ht="12.75" customHeight="1">
      <c r="A12" s="32" t="s">
        <v>14</v>
      </c>
      <c r="B12" s="33">
        <v>408460</v>
      </c>
      <c r="C12" s="33">
        <v>324209</v>
      </c>
      <c r="D12" s="46">
        <f t="shared" si="0"/>
        <v>79.37350046516183</v>
      </c>
      <c r="E12" s="34"/>
      <c r="F12" s="33">
        <v>3694</v>
      </c>
      <c r="G12" s="33">
        <v>7276</v>
      </c>
      <c r="H12" s="47">
        <f t="shared" si="1"/>
        <v>10970</v>
      </c>
      <c r="I12" s="48">
        <f t="shared" si="2"/>
        <v>2.685697497919013</v>
      </c>
      <c r="J12" s="36"/>
      <c r="K12" s="35">
        <f t="shared" si="3"/>
        <v>313239</v>
      </c>
      <c r="L12" s="49">
        <f t="shared" si="4"/>
        <v>76.68780296724282</v>
      </c>
    </row>
    <row r="13" spans="1:12" ht="12.75" customHeight="1">
      <c r="A13" s="22" t="s">
        <v>15</v>
      </c>
      <c r="B13" s="33">
        <v>3727441</v>
      </c>
      <c r="C13" s="23">
        <v>2934407</v>
      </c>
      <c r="D13" s="24">
        <f t="shared" si="0"/>
        <v>78.72443856254196</v>
      </c>
      <c r="E13" s="31"/>
      <c r="F13" s="26">
        <v>27959</v>
      </c>
      <c r="G13" s="26">
        <v>49858</v>
      </c>
      <c r="H13" s="27">
        <f t="shared" si="1"/>
        <v>77817</v>
      </c>
      <c r="I13" s="28">
        <f t="shared" si="2"/>
        <v>2.087678919666334</v>
      </c>
      <c r="J13" s="30"/>
      <c r="K13" s="26">
        <f t="shared" si="3"/>
        <v>2856590</v>
      </c>
      <c r="L13" s="29">
        <f t="shared" si="4"/>
        <v>76.63675964287565</v>
      </c>
    </row>
    <row r="14" spans="1:12" ht="12.75" customHeight="1">
      <c r="A14" s="22" t="s">
        <v>16</v>
      </c>
      <c r="B14" s="33">
        <v>950403</v>
      </c>
      <c r="C14" s="23">
        <v>713973</v>
      </c>
      <c r="D14" s="24">
        <f t="shared" si="0"/>
        <v>75.12318458590724</v>
      </c>
      <c r="E14" s="23"/>
      <c r="F14" s="23">
        <v>7512</v>
      </c>
      <c r="G14" s="27">
        <v>17413</v>
      </c>
      <c r="H14" s="27">
        <f t="shared" si="1"/>
        <v>24925</v>
      </c>
      <c r="I14" s="28">
        <f t="shared" si="2"/>
        <v>2.622571688010244</v>
      </c>
      <c r="J14" s="30"/>
      <c r="K14" s="26">
        <f t="shared" si="3"/>
        <v>689048</v>
      </c>
      <c r="L14" s="29">
        <f t="shared" si="4"/>
        <v>72.500612897897</v>
      </c>
    </row>
    <row r="15" spans="1:12" ht="12.75" customHeight="1">
      <c r="A15" s="22" t="s">
        <v>17</v>
      </c>
      <c r="B15" s="23">
        <v>3326885</v>
      </c>
      <c r="C15" s="31">
        <v>2604664</v>
      </c>
      <c r="D15" s="24">
        <f t="shared" si="0"/>
        <v>78.29137466428806</v>
      </c>
      <c r="E15" s="31"/>
      <c r="F15" s="26">
        <v>24622</v>
      </c>
      <c r="G15" s="26">
        <v>44858</v>
      </c>
      <c r="H15" s="27">
        <f t="shared" si="1"/>
        <v>69480</v>
      </c>
      <c r="I15" s="28">
        <f t="shared" si="2"/>
        <v>2.088440087348977</v>
      </c>
      <c r="J15" s="27"/>
      <c r="K15" s="26">
        <f t="shared" si="3"/>
        <v>2535184</v>
      </c>
      <c r="L15" s="29">
        <f t="shared" si="4"/>
        <v>76.20293457693909</v>
      </c>
    </row>
    <row r="16" spans="1:12" ht="12.75" customHeight="1">
      <c r="A16" s="22" t="s">
        <v>18</v>
      </c>
      <c r="B16" s="23">
        <v>2841131</v>
      </c>
      <c r="C16" s="31">
        <v>2200959</v>
      </c>
      <c r="D16" s="24">
        <f t="shared" si="0"/>
        <v>77.46770564257685</v>
      </c>
      <c r="E16" s="31"/>
      <c r="F16" s="26">
        <v>21178</v>
      </c>
      <c r="G16" s="26">
        <v>45195</v>
      </c>
      <c r="H16" s="27">
        <f t="shared" si="1"/>
        <v>66373</v>
      </c>
      <c r="I16" s="28">
        <f t="shared" si="2"/>
        <v>2.3361471188762506</v>
      </c>
      <c r="J16" s="27"/>
      <c r="K16" s="26">
        <f t="shared" si="3"/>
        <v>2134586</v>
      </c>
      <c r="L16" s="29">
        <f t="shared" si="4"/>
        <v>75.13155852370059</v>
      </c>
    </row>
    <row r="17" spans="1:12" ht="12.75" customHeight="1">
      <c r="A17" s="22" t="s">
        <v>19</v>
      </c>
      <c r="B17" s="23">
        <v>672313</v>
      </c>
      <c r="C17" s="31">
        <v>525978</v>
      </c>
      <c r="D17" s="24">
        <f t="shared" si="0"/>
        <v>78.23409632120753</v>
      </c>
      <c r="E17" s="34"/>
      <c r="F17" s="26">
        <v>5339</v>
      </c>
      <c r="G17" s="26">
        <v>9360</v>
      </c>
      <c r="H17" s="27">
        <f t="shared" si="1"/>
        <v>14699</v>
      </c>
      <c r="I17" s="28">
        <f t="shared" si="2"/>
        <v>2.1863328538939455</v>
      </c>
      <c r="J17" s="30"/>
      <c r="K17" s="26">
        <f t="shared" si="3"/>
        <v>511279</v>
      </c>
      <c r="L17" s="29">
        <f t="shared" si="4"/>
        <v>76.04776346731359</v>
      </c>
    </row>
    <row r="18" spans="1:12" ht="12.75" customHeight="1">
      <c r="A18" s="22" t="s">
        <v>20</v>
      </c>
      <c r="B18" s="23">
        <v>1184079</v>
      </c>
      <c r="C18" s="31">
        <v>915119</v>
      </c>
      <c r="D18" s="24">
        <f t="shared" si="0"/>
        <v>77.28529937613959</v>
      </c>
      <c r="E18" s="34"/>
      <c r="F18" s="26">
        <v>10985</v>
      </c>
      <c r="G18" s="26">
        <v>14197</v>
      </c>
      <c r="H18" s="27">
        <f t="shared" si="1"/>
        <v>25182</v>
      </c>
      <c r="I18" s="28">
        <f t="shared" si="2"/>
        <v>2.1267162072800887</v>
      </c>
      <c r="J18" s="27"/>
      <c r="K18" s="26">
        <f t="shared" si="3"/>
        <v>889937</v>
      </c>
      <c r="L18" s="29">
        <f t="shared" si="4"/>
        <v>75.15858316885951</v>
      </c>
    </row>
    <row r="19" spans="1:12" ht="12.75" customHeight="1">
      <c r="A19" s="22" t="s">
        <v>21</v>
      </c>
      <c r="B19" s="23">
        <v>4392976</v>
      </c>
      <c r="C19" s="23">
        <v>3193072</v>
      </c>
      <c r="D19" s="24">
        <f t="shared" si="0"/>
        <v>72.68585123160246</v>
      </c>
      <c r="E19" s="31"/>
      <c r="F19" s="26">
        <v>41563</v>
      </c>
      <c r="G19" s="26">
        <v>57816</v>
      </c>
      <c r="H19" s="27">
        <f t="shared" si="1"/>
        <v>99379</v>
      </c>
      <c r="I19" s="28">
        <f t="shared" si="2"/>
        <v>2.262224970043087</v>
      </c>
      <c r="J19" s="30"/>
      <c r="K19" s="26">
        <f t="shared" si="3"/>
        <v>3093693</v>
      </c>
      <c r="L19" s="29">
        <f t="shared" si="4"/>
        <v>70.42362626155936</v>
      </c>
    </row>
    <row r="20" spans="1:12" ht="12.75" customHeight="1">
      <c r="A20" s="22" t="s">
        <v>22</v>
      </c>
      <c r="B20" s="23">
        <v>1045163</v>
      </c>
      <c r="C20" s="31">
        <v>786533</v>
      </c>
      <c r="D20" s="24">
        <f t="shared" si="0"/>
        <v>75.25457751566023</v>
      </c>
      <c r="E20" s="31"/>
      <c r="F20" s="26">
        <v>9227</v>
      </c>
      <c r="G20" s="26">
        <v>17118</v>
      </c>
      <c r="H20" s="27">
        <f t="shared" si="1"/>
        <v>26345</v>
      </c>
      <c r="I20" s="28">
        <f t="shared" si="2"/>
        <v>2.5206594569459497</v>
      </c>
      <c r="J20" s="30"/>
      <c r="K20" s="26">
        <f t="shared" si="3"/>
        <v>760188</v>
      </c>
      <c r="L20" s="29">
        <f t="shared" si="4"/>
        <v>72.73391805871428</v>
      </c>
    </row>
    <row r="21" spans="1:12" ht="12.75" customHeight="1">
      <c r="A21" s="22" t="s">
        <v>23</v>
      </c>
      <c r="B21" s="23">
        <v>254108</v>
      </c>
      <c r="C21" s="23">
        <v>182007</v>
      </c>
      <c r="D21" s="24">
        <f t="shared" si="0"/>
        <v>71.62584412926788</v>
      </c>
      <c r="E21" s="31"/>
      <c r="F21" s="26">
        <v>3249</v>
      </c>
      <c r="G21" s="26">
        <v>4429</v>
      </c>
      <c r="H21" s="27">
        <f t="shared" si="1"/>
        <v>7678</v>
      </c>
      <c r="I21" s="28">
        <f t="shared" si="2"/>
        <v>3.0215498921718322</v>
      </c>
      <c r="J21" s="30"/>
      <c r="K21" s="26">
        <f t="shared" si="3"/>
        <v>174329</v>
      </c>
      <c r="L21" s="29">
        <f t="shared" si="4"/>
        <v>68.60429423709604</v>
      </c>
    </row>
    <row r="22" spans="1:12" ht="12.75" customHeight="1">
      <c r="A22" s="22" t="s">
        <v>24</v>
      </c>
      <c r="B22" s="23">
        <v>4559087</v>
      </c>
      <c r="C22" s="23">
        <v>3108366</v>
      </c>
      <c r="D22" s="24">
        <f t="shared" si="0"/>
        <v>68.17957191867582</v>
      </c>
      <c r="E22" s="31"/>
      <c r="F22" s="26">
        <v>35101</v>
      </c>
      <c r="G22" s="26">
        <v>62968</v>
      </c>
      <c r="H22" s="27">
        <f t="shared" si="1"/>
        <v>98069</v>
      </c>
      <c r="I22" s="28">
        <f t="shared" si="2"/>
        <v>2.151066649967417</v>
      </c>
      <c r="J22" s="30"/>
      <c r="K22" s="26">
        <f t="shared" si="3"/>
        <v>3010297</v>
      </c>
      <c r="L22" s="29">
        <f t="shared" si="4"/>
        <v>66.0285052687084</v>
      </c>
    </row>
    <row r="23" spans="1:12" ht="12.75" customHeight="1">
      <c r="A23" s="22" t="s">
        <v>25</v>
      </c>
      <c r="B23" s="23">
        <v>3268164</v>
      </c>
      <c r="C23" s="23">
        <v>2257628</v>
      </c>
      <c r="D23" s="24">
        <f t="shared" si="0"/>
        <v>69.07939748433677</v>
      </c>
      <c r="E23" s="31"/>
      <c r="F23" s="26">
        <v>23930</v>
      </c>
      <c r="G23" s="26">
        <v>49538</v>
      </c>
      <c r="H23" s="27">
        <f t="shared" si="1"/>
        <v>73468</v>
      </c>
      <c r="I23" s="28">
        <f t="shared" si="2"/>
        <v>2.247990002949668</v>
      </c>
      <c r="J23" s="30"/>
      <c r="K23" s="26">
        <f t="shared" si="3"/>
        <v>2184160</v>
      </c>
      <c r="L23" s="29">
        <f t="shared" si="4"/>
        <v>66.8314074813871</v>
      </c>
    </row>
    <row r="24" spans="1:12" ht="12.75" customHeight="1">
      <c r="A24" s="22" t="s">
        <v>26</v>
      </c>
      <c r="B24" s="23">
        <v>462768</v>
      </c>
      <c r="C24" s="31">
        <v>329087</v>
      </c>
      <c r="D24" s="24">
        <f t="shared" si="0"/>
        <v>71.11273899664626</v>
      </c>
      <c r="E24" s="31"/>
      <c r="F24" s="26">
        <v>5669</v>
      </c>
      <c r="G24" s="26">
        <v>9699</v>
      </c>
      <c r="H24" s="27">
        <f t="shared" si="1"/>
        <v>15368</v>
      </c>
      <c r="I24" s="28">
        <f t="shared" si="2"/>
        <v>3.320886491719393</v>
      </c>
      <c r="J24" s="30"/>
      <c r="K24" s="26">
        <f t="shared" si="3"/>
        <v>313719</v>
      </c>
      <c r="L24" s="29">
        <f t="shared" si="4"/>
        <v>67.79185250492688</v>
      </c>
    </row>
    <row r="25" spans="1:12" ht="12.75" customHeight="1">
      <c r="A25" s="22" t="s">
        <v>27</v>
      </c>
      <c r="B25" s="23">
        <v>1541566</v>
      </c>
      <c r="C25" s="23">
        <v>981045</v>
      </c>
      <c r="D25" s="24">
        <f t="shared" si="0"/>
        <v>63.639506839149284</v>
      </c>
      <c r="E25" s="31"/>
      <c r="F25" s="26">
        <v>15683</v>
      </c>
      <c r="G25" s="26">
        <v>27652</v>
      </c>
      <c r="H25" s="27">
        <f t="shared" si="1"/>
        <v>43335</v>
      </c>
      <c r="I25" s="28">
        <f t="shared" si="2"/>
        <v>2.8111024763130477</v>
      </c>
      <c r="J25" s="30"/>
      <c r="K25" s="26">
        <f t="shared" si="3"/>
        <v>937710</v>
      </c>
      <c r="L25" s="29">
        <f t="shared" si="4"/>
        <v>60.82840436283623</v>
      </c>
    </row>
    <row r="26" spans="1:12" ht="12.75" customHeight="1">
      <c r="A26" s="22" t="s">
        <v>28</v>
      </c>
      <c r="B26" s="23">
        <v>4008186</v>
      </c>
      <c r="C26" s="31">
        <v>2515345</v>
      </c>
      <c r="D26" s="24">
        <f t="shared" si="0"/>
        <v>62.75519649038244</v>
      </c>
      <c r="E26" s="23"/>
      <c r="F26" s="30">
        <v>25200</v>
      </c>
      <c r="G26" s="30">
        <v>66883</v>
      </c>
      <c r="H26" s="27">
        <f t="shared" si="1"/>
        <v>92083</v>
      </c>
      <c r="I26" s="28">
        <f t="shared" si="2"/>
        <v>2.297373425285154</v>
      </c>
      <c r="J26" s="30"/>
      <c r="K26" s="26">
        <f t="shared" si="3"/>
        <v>2423262</v>
      </c>
      <c r="L26" s="29">
        <f t="shared" si="4"/>
        <v>60.45782306509728</v>
      </c>
    </row>
    <row r="27" spans="1:12" ht="12.75" customHeight="1">
      <c r="A27" s="22" t="s">
        <v>29</v>
      </c>
      <c r="B27" s="31">
        <v>1368471</v>
      </c>
      <c r="C27" s="23">
        <v>896495</v>
      </c>
      <c r="D27" s="24">
        <f t="shared" si="0"/>
        <v>65.51070501311318</v>
      </c>
      <c r="E27" s="31"/>
      <c r="F27" s="26">
        <v>8256</v>
      </c>
      <c r="G27" s="26">
        <v>19239</v>
      </c>
      <c r="H27" s="27">
        <f t="shared" si="1"/>
        <v>27495</v>
      </c>
      <c r="I27" s="28">
        <f t="shared" si="2"/>
        <v>2.0091766650517253</v>
      </c>
      <c r="J27" s="26"/>
      <c r="K27" s="26">
        <f t="shared" si="3"/>
        <v>869000</v>
      </c>
      <c r="L27" s="29">
        <f t="shared" si="4"/>
        <v>63.501528348061456</v>
      </c>
    </row>
    <row r="28" spans="1:12" ht="12.75" customHeight="1">
      <c r="A28" s="22"/>
      <c r="B28" s="31"/>
      <c r="C28" s="23"/>
      <c r="D28" s="24"/>
      <c r="E28" s="31"/>
      <c r="F28" s="26"/>
      <c r="G28" s="26"/>
      <c r="H28" s="27"/>
      <c r="I28" s="28"/>
      <c r="J28" s="26"/>
      <c r="K28" s="26"/>
      <c r="L28" s="29"/>
    </row>
    <row r="29" spans="1:12" ht="12.75" customHeight="1">
      <c r="A29" s="44" t="s">
        <v>35</v>
      </c>
      <c r="B29" s="38">
        <f>B30+B31+B32+B33+B34</f>
        <v>46604897</v>
      </c>
      <c r="C29" s="38">
        <f>C30+C31+C32+C33+C34</f>
        <v>33995268</v>
      </c>
      <c r="D29" s="39">
        <f>(C29/B29)*100</f>
        <v>72.94355354974822</v>
      </c>
      <c r="E29" s="38"/>
      <c r="F29" s="40">
        <f>F30+F31+F32+F33+F34</f>
        <v>391498</v>
      </c>
      <c r="G29" s="40">
        <f>G30+G31+G32+G33+G34</f>
        <v>696375</v>
      </c>
      <c r="H29" s="38">
        <f>F29+G29</f>
        <v>1087873</v>
      </c>
      <c r="I29" s="51">
        <f>(H29/B29)*100</f>
        <v>2.3342461201019282</v>
      </c>
      <c r="J29" s="40"/>
      <c r="K29" s="40">
        <f>C29-H29</f>
        <v>32907395</v>
      </c>
      <c r="L29" s="41">
        <f>(K29/B29)*100</f>
        <v>70.60930742964628</v>
      </c>
    </row>
    <row r="30" spans="1:12" ht="12.75" customHeight="1">
      <c r="A30" s="37" t="s">
        <v>30</v>
      </c>
      <c r="B30" s="38">
        <f>B6+B7+B8+B9</f>
        <v>12205339</v>
      </c>
      <c r="C30" s="38">
        <f>C6+C7+C8+C9</f>
        <v>9258257</v>
      </c>
      <c r="D30" s="39">
        <f t="shared" si="0"/>
        <v>75.85415693902479</v>
      </c>
      <c r="E30" s="38"/>
      <c r="F30" s="40">
        <f>F6+F7+F8+F9</f>
        <v>108086</v>
      </c>
      <c r="G30" s="40">
        <f>G6+G7+G8+G9</f>
        <v>182852</v>
      </c>
      <c r="H30" s="38">
        <f t="shared" si="1"/>
        <v>290938</v>
      </c>
      <c r="I30" s="51">
        <f t="shared" si="2"/>
        <v>2.383694545477188</v>
      </c>
      <c r="J30" s="40"/>
      <c r="K30" s="40">
        <f t="shared" si="3"/>
        <v>8967319</v>
      </c>
      <c r="L30" s="41">
        <f t="shared" si="4"/>
        <v>73.4704623935476</v>
      </c>
    </row>
    <row r="31" spans="1:12" ht="12.75" customHeight="1">
      <c r="A31" s="37" t="s">
        <v>31</v>
      </c>
      <c r="B31" s="42">
        <f>B10+B13+B14+B15</f>
        <v>8801546</v>
      </c>
      <c r="C31" s="42">
        <f>C10+C13+C14+C15</f>
        <v>6845377</v>
      </c>
      <c r="D31" s="39">
        <f t="shared" si="0"/>
        <v>77.77471139729316</v>
      </c>
      <c r="E31" s="42"/>
      <c r="F31" s="40">
        <f>F10+F13+F14+F15</f>
        <v>78032</v>
      </c>
      <c r="G31" s="40">
        <f>G10+G13+G14+G15</f>
        <v>129429</v>
      </c>
      <c r="H31" s="38">
        <f t="shared" si="1"/>
        <v>207461</v>
      </c>
      <c r="I31" s="51">
        <f t="shared" si="2"/>
        <v>2.357097264503304</v>
      </c>
      <c r="J31" s="40"/>
      <c r="K31" s="40">
        <f t="shared" si="3"/>
        <v>6637916</v>
      </c>
      <c r="L31" s="41">
        <f t="shared" si="4"/>
        <v>75.41761413278985</v>
      </c>
    </row>
    <row r="32" spans="1:12" ht="12.75" customHeight="1">
      <c r="A32" s="37" t="s">
        <v>32</v>
      </c>
      <c r="B32" s="42">
        <f>B16+B17+B18+B19</f>
        <v>9090499</v>
      </c>
      <c r="C32" s="42">
        <f>C16+C17+C18+C19</f>
        <v>6835128</v>
      </c>
      <c r="D32" s="39">
        <f t="shared" si="0"/>
        <v>75.18979981186952</v>
      </c>
      <c r="E32" s="42"/>
      <c r="F32" s="40">
        <f>F16+F17+F18+F19</f>
        <v>79065</v>
      </c>
      <c r="G32" s="40">
        <f>G16+G17+G18+G19</f>
        <v>126568</v>
      </c>
      <c r="H32" s="38">
        <f t="shared" si="1"/>
        <v>205633</v>
      </c>
      <c r="I32" s="51">
        <f t="shared" si="2"/>
        <v>2.2620650417540333</v>
      </c>
      <c r="J32" s="40"/>
      <c r="K32" s="40">
        <f t="shared" si="3"/>
        <v>6629495</v>
      </c>
      <c r="L32" s="41">
        <f t="shared" si="4"/>
        <v>72.92773477011548</v>
      </c>
    </row>
    <row r="33" spans="1:12" ht="12.75" customHeight="1">
      <c r="A33" s="37" t="s">
        <v>33</v>
      </c>
      <c r="B33" s="38">
        <f>B20+B21+B22+B23+B24+B25</f>
        <v>11130856</v>
      </c>
      <c r="C33" s="38">
        <f>C20+C21+C22+C23+C24+C25</f>
        <v>7644666</v>
      </c>
      <c r="D33" s="39">
        <f t="shared" si="0"/>
        <v>68.67994698700622</v>
      </c>
      <c r="E33" s="38"/>
      <c r="F33" s="40">
        <f>F20+F21+F22+F23+F24+F25</f>
        <v>92859</v>
      </c>
      <c r="G33" s="40">
        <f>G20+G21+G22+G23+G24+G25</f>
        <v>171404</v>
      </c>
      <c r="H33" s="38">
        <f t="shared" si="1"/>
        <v>264263</v>
      </c>
      <c r="I33" s="51">
        <f t="shared" si="2"/>
        <v>2.3741480439599614</v>
      </c>
      <c r="J33" s="40"/>
      <c r="K33" s="40">
        <f t="shared" si="3"/>
        <v>7380403</v>
      </c>
      <c r="L33" s="41">
        <f t="shared" si="4"/>
        <v>66.30579894304624</v>
      </c>
    </row>
    <row r="34" spans="1:12" ht="12.75" customHeight="1">
      <c r="A34" s="43" t="s">
        <v>34</v>
      </c>
      <c r="B34" s="38">
        <f>B26+B27</f>
        <v>5376657</v>
      </c>
      <c r="C34" s="38">
        <f>C26+C27</f>
        <v>3411840</v>
      </c>
      <c r="D34" s="39">
        <f t="shared" si="0"/>
        <v>63.45653070300003</v>
      </c>
      <c r="E34" s="38"/>
      <c r="F34" s="40">
        <f>F26+F27</f>
        <v>33456</v>
      </c>
      <c r="G34" s="40">
        <f>G26+G27</f>
        <v>86122</v>
      </c>
      <c r="H34" s="38">
        <f t="shared" si="1"/>
        <v>119578</v>
      </c>
      <c r="I34" s="51">
        <f t="shared" si="2"/>
        <v>2.22402135750895</v>
      </c>
      <c r="J34" s="40"/>
      <c r="K34" s="40">
        <f t="shared" si="3"/>
        <v>3292262</v>
      </c>
      <c r="L34" s="41">
        <f t="shared" si="4"/>
        <v>61.23250934549107</v>
      </c>
    </row>
    <row r="35" ht="12.75" customHeight="1">
      <c r="H35" s="52"/>
    </row>
    <row r="36" spans="1:12" ht="12.75" customHeight="1">
      <c r="A36" s="45" t="s">
        <v>36</v>
      </c>
      <c r="B36" s="27">
        <v>4230854</v>
      </c>
      <c r="C36" s="27">
        <v>1262422</v>
      </c>
      <c r="D36" s="24">
        <f t="shared" si="0"/>
        <v>29.838467600158264</v>
      </c>
      <c r="E36" s="27"/>
      <c r="F36" s="26">
        <v>17762</v>
      </c>
      <c r="G36" s="26">
        <v>121231</v>
      </c>
      <c r="H36" s="27">
        <f t="shared" si="1"/>
        <v>138993</v>
      </c>
      <c r="I36" s="28">
        <f t="shared" si="2"/>
        <v>3.285223266981087</v>
      </c>
      <c r="J36" s="26"/>
      <c r="K36" s="26">
        <f t="shared" si="3"/>
        <v>1123429</v>
      </c>
      <c r="L36" s="29">
        <f t="shared" si="4"/>
        <v>26.55324433317718</v>
      </c>
    </row>
    <row r="37" spans="1:12" ht="12.75" customHeight="1">
      <c r="A37" s="45"/>
      <c r="B37" s="27"/>
      <c r="C37" s="27"/>
      <c r="D37" s="24"/>
      <c r="E37" s="38"/>
      <c r="F37" s="26"/>
      <c r="G37" s="26"/>
      <c r="H37" s="38"/>
      <c r="I37" s="28"/>
      <c r="J37" s="40"/>
      <c r="K37" s="26"/>
      <c r="L37" s="29"/>
    </row>
    <row r="38" spans="1:12" ht="12.75" customHeight="1">
      <c r="A38" s="44" t="s">
        <v>37</v>
      </c>
      <c r="B38" s="38">
        <f>B29+B36</f>
        <v>50835751</v>
      </c>
      <c r="C38" s="38">
        <f>C29+C36</f>
        <v>35257690</v>
      </c>
      <c r="D38" s="39">
        <f t="shared" si="0"/>
        <v>69.35609154274125</v>
      </c>
      <c r="E38" s="38"/>
      <c r="F38" s="40">
        <f>F29+F36</f>
        <v>409260</v>
      </c>
      <c r="G38" s="40">
        <f>G29+G36</f>
        <v>817606</v>
      </c>
      <c r="H38" s="38">
        <f t="shared" si="1"/>
        <v>1226866</v>
      </c>
      <c r="I38" s="51">
        <f t="shared" si="2"/>
        <v>2.4133921027349436</v>
      </c>
      <c r="J38" s="40"/>
      <c r="K38" s="40">
        <f t="shared" si="3"/>
        <v>34030824</v>
      </c>
      <c r="L38" s="41">
        <f t="shared" si="4"/>
        <v>66.94269944000631</v>
      </c>
    </row>
    <row r="39" spans="1:12" ht="12.75" customHeight="1">
      <c r="A39" s="2"/>
      <c r="B39" s="3"/>
      <c r="C39" s="4"/>
      <c r="D39" s="5"/>
      <c r="E39" s="5"/>
      <c r="F39" s="6"/>
      <c r="G39" s="6"/>
      <c r="H39" s="7"/>
      <c r="I39" s="7"/>
      <c r="J39" s="7"/>
      <c r="K39" s="7"/>
      <c r="L39" s="8"/>
    </row>
    <row r="40" spans="1:12" ht="12.75" customHeight="1">
      <c r="A40" s="1"/>
      <c r="B40" s="1"/>
      <c r="C40" s="9"/>
      <c r="D40" s="10"/>
      <c r="E40" s="10"/>
      <c r="F40" s="10"/>
      <c r="G40" s="10"/>
      <c r="H40" s="11"/>
      <c r="I40" s="11"/>
      <c r="J40" s="11"/>
      <c r="K40" s="11"/>
      <c r="L40" s="1"/>
    </row>
    <row r="41" spans="1:12" ht="12.75" customHeight="1">
      <c r="A41" s="55" t="s">
        <v>39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mergeCells count="11">
    <mergeCell ref="K3:L3"/>
    <mergeCell ref="A42:L42"/>
    <mergeCell ref="A1:L1"/>
    <mergeCell ref="A41:L41"/>
    <mergeCell ref="A2:L2"/>
    <mergeCell ref="A3:A4"/>
    <mergeCell ref="B3:B4"/>
    <mergeCell ref="C3:D3"/>
    <mergeCell ref="F3:F4"/>
    <mergeCell ref="G3:G4"/>
    <mergeCell ref="H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MEGGIOLARO</dc:creator>
  <cp:keywords/>
  <dc:description/>
  <cp:lastModifiedBy>Lina MEGGIOLARO</cp:lastModifiedBy>
  <cp:lastPrinted>2019-05-24T07:06:36Z</cp:lastPrinted>
  <dcterms:created xsi:type="dcterms:W3CDTF">2019-05-20T07:00:27Z</dcterms:created>
  <dcterms:modified xsi:type="dcterms:W3CDTF">2019-05-24T07:06:47Z</dcterms:modified>
  <cp:category/>
  <cp:version/>
  <cp:contentType/>
  <cp:contentStatus/>
</cp:coreProperties>
</file>