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3.1" sheetId="1" r:id="rId1"/>
  </sheets>
  <definedNames>
    <definedName name="AOK_A_Anagrafica">#REF!</definedName>
    <definedName name="_xlnm.Print_Area" localSheetId="0">'23.1'!$A$1:$O$67</definedName>
    <definedName name="dbo_V_ElencoAmmiPerCarica">#REF!</definedName>
    <definedName name="Query7">#REF!</definedName>
    <definedName name="_xlnm.Print_Titles" localSheetId="0">'23.1'!$A:$A</definedName>
  </definedNames>
  <calcPr fullCalcOnLoad="1"/>
</workbook>
</file>

<file path=xl/sharedStrings.xml><?xml version="1.0" encoding="utf-8"?>
<sst xmlns="http://schemas.openxmlformats.org/spreadsheetml/2006/main" count="124" uniqueCount="18">
  <si>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</si>
  <si>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</si>
  <si>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</si>
  <si>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Rhône-Alpes</t>
  </si>
  <si>
    <t>Totale Euroregione</t>
  </si>
  <si>
    <t>Maschi</t>
  </si>
  <si>
    <t>0-14</t>
  </si>
  <si>
    <t>15-64</t>
  </si>
  <si>
    <t>65 e oltre</t>
  </si>
  <si>
    <t>Totale</t>
  </si>
  <si>
    <t>Provence - Alpes - Côte d'Azur</t>
  </si>
  <si>
    <t>Femmine</t>
  </si>
  <si>
    <t>PAESI EUROREGIONE</t>
  </si>
  <si>
    <t>Maschi e Femmine</t>
  </si>
  <si>
    <t>VALORI ASSOLUTI</t>
  </si>
  <si>
    <t>VALORI PERCENTUALI</t>
  </si>
  <si>
    <t>Valle d'Aosta/Vallée d'Aoste</t>
  </si>
  <si>
    <t>Tavola 23.1 - Popolazione residente nell’Euroregione Alpi-Mediterraneo per macro classi di età e genere - Valori assoluti e percentuali - Anni 2015-2017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</si>
</sst>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SheetLayoutView="100" zoomScalePageLayoutView="0" workbookViewId="0" topLeftCell="A1">
      <selection activeCell="T14" sqref="T14"/>
    </sheetView>
  </sheetViews>
  <sheetFormatPr defaultColWidth="11.421875" defaultRowHeight="12.75"/>
  <cols>
    <col min="1" max="1" width="24.42187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6" width="10.7109375" style="1" customWidth="1"/>
    <col min="17" max="16384" width="11.421875" style="1" customWidth="1"/>
  </cols>
  <sheetData>
    <row r="1" spans="1:16" ht="12.75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2:15" ht="12.75">
      <c r="B3" s="20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1:15" ht="12.75">
      <c r="A5" s="24" t="s">
        <v>12</v>
      </c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 customHeight="1">
      <c r="A6" s="25"/>
      <c r="B6" s="22">
        <v>2015</v>
      </c>
      <c r="C6" s="22"/>
      <c r="D6" s="22"/>
      <c r="E6" s="22"/>
      <c r="F6" s="10"/>
      <c r="G6" s="22">
        <v>2016</v>
      </c>
      <c r="H6" s="22"/>
      <c r="I6" s="22"/>
      <c r="J6" s="22"/>
      <c r="L6" s="21">
        <v>2017</v>
      </c>
      <c r="M6" s="21"/>
      <c r="N6" s="21"/>
      <c r="O6" s="21"/>
    </row>
    <row r="7" spans="1:15" ht="12.75" customHeight="1">
      <c r="A7" s="26"/>
      <c r="B7" s="5" t="s">
        <v>6</v>
      </c>
      <c r="C7" s="5" t="s">
        <v>7</v>
      </c>
      <c r="D7" s="5" t="s">
        <v>8</v>
      </c>
      <c r="E7" s="5" t="s">
        <v>9</v>
      </c>
      <c r="F7" s="13"/>
      <c r="G7" s="5" t="s">
        <v>6</v>
      </c>
      <c r="H7" s="5" t="s">
        <v>7</v>
      </c>
      <c r="I7" s="5" t="s">
        <v>8</v>
      </c>
      <c r="J7" s="5" t="s">
        <v>9</v>
      </c>
      <c r="L7" s="5" t="s">
        <v>6</v>
      </c>
      <c r="M7" s="5" t="s">
        <v>7</v>
      </c>
      <c r="N7" s="5" t="s">
        <v>8</v>
      </c>
      <c r="O7" s="5" t="s">
        <v>9</v>
      </c>
    </row>
    <row r="8" spans="1:15" ht="12.75" customHeight="1">
      <c r="A8" s="2" t="s">
        <v>16</v>
      </c>
      <c r="B8" s="6">
        <v>9163</v>
      </c>
      <c r="C8" s="6">
        <v>40908</v>
      </c>
      <c r="D8" s="6">
        <v>12493</v>
      </c>
      <c r="E8" s="6">
        <f>SUM(B8:D8)</f>
        <v>62564</v>
      </c>
      <c r="F8" s="6"/>
      <c r="G8" s="6">
        <v>8966</v>
      </c>
      <c r="H8" s="6">
        <v>40469</v>
      </c>
      <c r="I8" s="6">
        <v>12675</v>
      </c>
      <c r="J8" s="6">
        <f>SUM(G8:I8)</f>
        <v>62110</v>
      </c>
      <c r="L8" s="6">
        <v>8849</v>
      </c>
      <c r="M8" s="6">
        <v>40248</v>
      </c>
      <c r="N8" s="6">
        <v>12879</v>
      </c>
      <c r="O8" s="6">
        <f>SUM(L8:N8)</f>
        <v>61976</v>
      </c>
    </row>
    <row r="9" spans="1:15" ht="12.75" customHeight="1">
      <c r="A9" s="2" t="s">
        <v>1</v>
      </c>
      <c r="B9" s="6">
        <v>293963</v>
      </c>
      <c r="C9" s="6">
        <v>1381597</v>
      </c>
      <c r="D9" s="6">
        <v>464734</v>
      </c>
      <c r="E9" s="6">
        <f>SUM(B9:D9)</f>
        <v>2140294</v>
      </c>
      <c r="F9" s="6"/>
      <c r="G9" s="6">
        <v>290408</v>
      </c>
      <c r="H9" s="6">
        <v>1371551</v>
      </c>
      <c r="I9" s="6">
        <v>469933</v>
      </c>
      <c r="J9" s="6">
        <f>SUM(G9:I9)</f>
        <v>2131892</v>
      </c>
      <c r="L9" s="6">
        <v>286872</v>
      </c>
      <c r="M9" s="6">
        <v>1367507</v>
      </c>
      <c r="N9" s="6">
        <v>475024</v>
      </c>
      <c r="O9" s="6">
        <f>SUM(L9:N9)</f>
        <v>2129403</v>
      </c>
    </row>
    <row r="10" spans="1:15" ht="12.75" customHeight="1">
      <c r="A10" s="2" t="s">
        <v>2</v>
      </c>
      <c r="B10" s="6">
        <v>93804</v>
      </c>
      <c r="C10" s="6">
        <v>474106</v>
      </c>
      <c r="D10" s="6">
        <v>184735</v>
      </c>
      <c r="E10" s="6">
        <f>SUM(B10:D10)</f>
        <v>752645</v>
      </c>
      <c r="F10" s="6"/>
      <c r="G10" s="6">
        <v>92290</v>
      </c>
      <c r="H10" s="6">
        <v>469655</v>
      </c>
      <c r="I10" s="6">
        <v>185563</v>
      </c>
      <c r="J10" s="6">
        <f>SUM(G10:I10)</f>
        <v>747508</v>
      </c>
      <c r="L10" s="6">
        <v>91300</v>
      </c>
      <c r="M10" s="6">
        <v>468889</v>
      </c>
      <c r="N10" s="6">
        <v>186163</v>
      </c>
      <c r="O10" s="6">
        <f>SUM(L10:N10)</f>
        <v>746352</v>
      </c>
    </row>
    <row r="11" spans="1:15" ht="12.75" customHeight="1">
      <c r="A11" s="2" t="s">
        <v>10</v>
      </c>
      <c r="B11" s="6">
        <v>438282</v>
      </c>
      <c r="C11" s="6">
        <v>1500637</v>
      </c>
      <c r="D11" s="6">
        <v>459432</v>
      </c>
      <c r="E11" s="6">
        <f>SUM(B11:D11)</f>
        <v>2398351</v>
      </c>
      <c r="F11" s="6"/>
      <c r="G11" s="6">
        <v>438231</v>
      </c>
      <c r="H11" s="6">
        <v>1499624</v>
      </c>
      <c r="I11" s="6">
        <v>471388</v>
      </c>
      <c r="J11" s="6">
        <f>SUM(G11:I11)</f>
        <v>2409243</v>
      </c>
      <c r="L11" s="6">
        <v>438182</v>
      </c>
      <c r="M11" s="6">
        <v>1500397</v>
      </c>
      <c r="N11" s="6">
        <v>481034</v>
      </c>
      <c r="O11" s="6">
        <f>SUM(L11:N11)</f>
        <v>2419613</v>
      </c>
    </row>
    <row r="12" spans="1:15" ht="12.75" customHeight="1">
      <c r="A12" s="2" t="s">
        <v>3</v>
      </c>
      <c r="B12" s="6">
        <v>637781</v>
      </c>
      <c r="C12" s="6">
        <v>2040006</v>
      </c>
      <c r="D12" s="6">
        <v>494954</v>
      </c>
      <c r="E12" s="6">
        <f>SUM(B12:D12)</f>
        <v>3172741</v>
      </c>
      <c r="F12" s="6"/>
      <c r="G12" s="6">
        <v>639960</v>
      </c>
      <c r="H12" s="6">
        <v>2047958</v>
      </c>
      <c r="I12" s="6">
        <v>510687</v>
      </c>
      <c r="J12" s="6">
        <f>SUM(G12:I12)</f>
        <v>3198605</v>
      </c>
      <c r="L12" s="6">
        <v>641700</v>
      </c>
      <c r="M12" s="6">
        <v>2057764</v>
      </c>
      <c r="N12" s="6">
        <v>524291</v>
      </c>
      <c r="O12" s="6">
        <f>SUM(L12:N12)</f>
        <v>3223755</v>
      </c>
    </row>
    <row r="13" spans="1:15" ht="12.75" customHeight="1">
      <c r="A13" s="3" t="s">
        <v>4</v>
      </c>
      <c r="B13" s="7">
        <f>SUM(B8:B12)</f>
        <v>1472993</v>
      </c>
      <c r="C13" s="7">
        <f>SUM(C8:C12)</f>
        <v>5437254</v>
      </c>
      <c r="D13" s="7">
        <f>SUM(D8:D12)</f>
        <v>1616348</v>
      </c>
      <c r="E13" s="7">
        <f>SUM(E8:E12)</f>
        <v>8526595</v>
      </c>
      <c r="F13" s="7"/>
      <c r="G13" s="7">
        <f>SUM(G8:G12)</f>
        <v>1469855</v>
      </c>
      <c r="H13" s="7">
        <f>SUM(H8:H12)</f>
        <v>5429257</v>
      </c>
      <c r="I13" s="7">
        <f>SUM(I8:I12)</f>
        <v>1650246</v>
      </c>
      <c r="J13" s="7">
        <f>SUM(J8:J12)</f>
        <v>8549358</v>
      </c>
      <c r="K13" s="17"/>
      <c r="L13" s="7">
        <f>SUM(L8:L12)</f>
        <v>1466903</v>
      </c>
      <c r="M13" s="7">
        <f>SUM(M8:M12)</f>
        <v>5434805</v>
      </c>
      <c r="N13" s="7">
        <f>SUM(N8:N12)</f>
        <v>1679391</v>
      </c>
      <c r="O13" s="7">
        <f>SUM(O8:O12)</f>
        <v>8581099</v>
      </c>
    </row>
    <row r="14" spans="1:6" ht="12.75" customHeight="1">
      <c r="A14" s="11"/>
      <c r="B14" s="12"/>
      <c r="C14" s="12"/>
      <c r="D14" s="12"/>
      <c r="E14" s="12"/>
      <c r="F14" s="12"/>
    </row>
    <row r="15" spans="1:15" ht="12.75">
      <c r="A15" s="24" t="s">
        <v>12</v>
      </c>
      <c r="B15" s="23" t="s">
        <v>11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.75" customHeight="1">
      <c r="A16" s="25"/>
      <c r="B16" s="22">
        <v>2015</v>
      </c>
      <c r="C16" s="22"/>
      <c r="D16" s="22"/>
      <c r="E16" s="22"/>
      <c r="F16" s="10"/>
      <c r="G16" s="22">
        <v>2016</v>
      </c>
      <c r="H16" s="22"/>
      <c r="I16" s="22"/>
      <c r="J16" s="22"/>
      <c r="L16" s="21">
        <v>2017</v>
      </c>
      <c r="M16" s="21"/>
      <c r="N16" s="21"/>
      <c r="O16" s="21"/>
    </row>
    <row r="17" spans="1:15" ht="12.75" customHeight="1">
      <c r="A17" s="26"/>
      <c r="B17" s="5" t="s">
        <v>6</v>
      </c>
      <c r="C17" s="5" t="s">
        <v>7</v>
      </c>
      <c r="D17" s="5" t="s">
        <v>8</v>
      </c>
      <c r="E17" s="5" t="s">
        <v>9</v>
      </c>
      <c r="F17" s="13"/>
      <c r="G17" s="5" t="s">
        <v>6</v>
      </c>
      <c r="H17" s="5" t="s">
        <v>7</v>
      </c>
      <c r="I17" s="5" t="s">
        <v>8</v>
      </c>
      <c r="J17" s="5" t="s">
        <v>9</v>
      </c>
      <c r="L17" s="5" t="s">
        <v>6</v>
      </c>
      <c r="M17" s="5" t="s">
        <v>7</v>
      </c>
      <c r="N17" s="5" t="s">
        <v>8</v>
      </c>
      <c r="O17" s="5" t="s">
        <v>9</v>
      </c>
    </row>
    <row r="18" spans="1:15" ht="12.75">
      <c r="A18" s="2" t="s">
        <v>16</v>
      </c>
      <c r="B18" s="6">
        <v>8670</v>
      </c>
      <c r="C18" s="6">
        <v>40719</v>
      </c>
      <c r="D18" s="6">
        <v>16345</v>
      </c>
      <c r="E18" s="6">
        <f>SUM(B18:D18)</f>
        <v>65734</v>
      </c>
      <c r="F18" s="6"/>
      <c r="G18" s="6">
        <v>8481</v>
      </c>
      <c r="H18" s="6">
        <v>40337</v>
      </c>
      <c r="I18" s="6">
        <v>16401</v>
      </c>
      <c r="J18" s="6">
        <f>SUM(G18:I18)</f>
        <v>65219</v>
      </c>
      <c r="L18" s="6">
        <v>8351</v>
      </c>
      <c r="M18" s="6">
        <v>40009</v>
      </c>
      <c r="N18" s="6">
        <v>16547</v>
      </c>
      <c r="O18" s="6">
        <f>SUM(L18:N18)</f>
        <v>64907</v>
      </c>
    </row>
    <row r="19" spans="1:15" ht="12.75">
      <c r="A19" s="2" t="s">
        <v>1</v>
      </c>
      <c r="B19" s="6">
        <v>276905</v>
      </c>
      <c r="C19" s="6">
        <v>1389462</v>
      </c>
      <c r="D19" s="6">
        <v>617806</v>
      </c>
      <c r="E19" s="6">
        <f>SUM(B19:D19)</f>
        <v>2284173</v>
      </c>
      <c r="F19" s="6"/>
      <c r="G19" s="6">
        <v>273129</v>
      </c>
      <c r="H19" s="6">
        <v>1377747</v>
      </c>
      <c r="I19" s="6">
        <v>621478</v>
      </c>
      <c r="J19" s="6">
        <f>SUM(G19:I19)</f>
        <v>2272354</v>
      </c>
      <c r="L19" s="6">
        <v>269825</v>
      </c>
      <c r="M19" s="6">
        <v>1368253</v>
      </c>
      <c r="N19" s="6">
        <v>625045</v>
      </c>
      <c r="O19" s="6">
        <f>SUM(L19:N19)</f>
        <v>2263123</v>
      </c>
    </row>
    <row r="20" spans="1:15" ht="12.75">
      <c r="A20" s="2" t="s">
        <v>2</v>
      </c>
      <c r="B20" s="6">
        <v>88838</v>
      </c>
      <c r="C20" s="6">
        <v>483187</v>
      </c>
      <c r="D20" s="6">
        <v>258593</v>
      </c>
      <c r="E20" s="6">
        <f>SUM(B20:D20)</f>
        <v>830618</v>
      </c>
      <c r="F20" s="6"/>
      <c r="G20" s="6">
        <v>87640</v>
      </c>
      <c r="H20" s="6">
        <v>478022</v>
      </c>
      <c r="I20" s="6">
        <v>257883</v>
      </c>
      <c r="J20" s="6">
        <f>SUM(G20:I20)</f>
        <v>823545</v>
      </c>
      <c r="L20" s="6">
        <v>86329</v>
      </c>
      <c r="M20" s="6">
        <v>475003</v>
      </c>
      <c r="N20" s="6">
        <v>257623</v>
      </c>
      <c r="O20" s="6">
        <f>SUM(L20:N20)</f>
        <v>818955</v>
      </c>
    </row>
    <row r="21" spans="1:15" ht="12.75">
      <c r="A21" s="2" t="s">
        <v>10</v>
      </c>
      <c r="B21" s="6">
        <v>417052</v>
      </c>
      <c r="C21" s="6">
        <v>1574814</v>
      </c>
      <c r="D21" s="6">
        <v>617760</v>
      </c>
      <c r="E21" s="6">
        <f>SUM(B21:D21)</f>
        <v>2609626</v>
      </c>
      <c r="F21" s="6"/>
      <c r="G21" s="6">
        <v>416612</v>
      </c>
      <c r="H21" s="6">
        <v>1572870</v>
      </c>
      <c r="I21" s="6">
        <v>629616</v>
      </c>
      <c r="J21" s="6">
        <f>SUM(G21:I21)</f>
        <v>2619098</v>
      </c>
      <c r="L21" s="6">
        <v>416768</v>
      </c>
      <c r="M21" s="6">
        <v>1571705</v>
      </c>
      <c r="N21" s="6">
        <v>639856</v>
      </c>
      <c r="O21" s="6">
        <f>SUM(L21:N21)</f>
        <v>2628329</v>
      </c>
    </row>
    <row r="22" spans="1:15" ht="12.75">
      <c r="A22" s="2" t="s">
        <v>3</v>
      </c>
      <c r="B22" s="6">
        <v>608106</v>
      </c>
      <c r="C22" s="6">
        <v>2075499</v>
      </c>
      <c r="D22" s="6">
        <v>658985</v>
      </c>
      <c r="E22" s="6">
        <f>SUM(B22:D22)</f>
        <v>3342590</v>
      </c>
      <c r="F22" s="6"/>
      <c r="G22" s="6">
        <v>610451</v>
      </c>
      <c r="H22" s="6">
        <v>2084180</v>
      </c>
      <c r="I22" s="6">
        <v>676040</v>
      </c>
      <c r="J22" s="6">
        <f>SUM(G22:I22)</f>
        <v>3370671</v>
      </c>
      <c r="L22" s="6">
        <v>611368</v>
      </c>
      <c r="M22" s="6">
        <v>2095485</v>
      </c>
      <c r="N22" s="6">
        <v>690956</v>
      </c>
      <c r="O22" s="6">
        <f>SUM(L22:N22)</f>
        <v>3397809</v>
      </c>
    </row>
    <row r="23" spans="1:15" ht="12.75">
      <c r="A23" s="3" t="s">
        <v>4</v>
      </c>
      <c r="B23" s="7">
        <f aca="true" t="shared" si="0" ref="B23:J23">SUM(B18:B22)</f>
        <v>1399571</v>
      </c>
      <c r="C23" s="7">
        <f t="shared" si="0"/>
        <v>5563681</v>
      </c>
      <c r="D23" s="7">
        <f t="shared" si="0"/>
        <v>2169489</v>
      </c>
      <c r="E23" s="7">
        <f t="shared" si="0"/>
        <v>9132741</v>
      </c>
      <c r="F23" s="7"/>
      <c r="G23" s="7">
        <f t="shared" si="0"/>
        <v>1396313</v>
      </c>
      <c r="H23" s="7">
        <f t="shared" si="0"/>
        <v>5553156</v>
      </c>
      <c r="I23" s="7">
        <f t="shared" si="0"/>
        <v>2201418</v>
      </c>
      <c r="J23" s="7">
        <f t="shared" si="0"/>
        <v>9150887</v>
      </c>
      <c r="K23" s="17"/>
      <c r="L23" s="7">
        <f>SUM(L18:L22)</f>
        <v>1392641</v>
      </c>
      <c r="M23" s="7">
        <f>SUM(M18:M22)</f>
        <v>5550455</v>
      </c>
      <c r="N23" s="7">
        <f>SUM(N18:N22)</f>
        <v>2230027</v>
      </c>
      <c r="O23" s="7">
        <f>SUM(O18:O22)</f>
        <v>9173123</v>
      </c>
    </row>
    <row r="24" spans="1:6" ht="12.75">
      <c r="A24" s="9"/>
      <c r="B24" s="9"/>
      <c r="C24" s="9"/>
      <c r="D24" s="9"/>
      <c r="E24" s="9"/>
      <c r="F24" s="9"/>
    </row>
    <row r="25" spans="1:15" ht="12.75">
      <c r="A25" s="24" t="s">
        <v>12</v>
      </c>
      <c r="B25" s="22" t="s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 customHeight="1">
      <c r="A26" s="25"/>
      <c r="B26" s="22">
        <v>2015</v>
      </c>
      <c r="C26" s="22"/>
      <c r="D26" s="22"/>
      <c r="E26" s="22"/>
      <c r="F26" s="10"/>
      <c r="G26" s="22">
        <v>2016</v>
      </c>
      <c r="H26" s="22"/>
      <c r="I26" s="22"/>
      <c r="J26" s="22"/>
      <c r="L26" s="21">
        <v>2017</v>
      </c>
      <c r="M26" s="21"/>
      <c r="N26" s="21"/>
      <c r="O26" s="21"/>
    </row>
    <row r="27" spans="1:15" ht="12.75" customHeight="1">
      <c r="A27" s="26"/>
      <c r="B27" s="5" t="s">
        <v>6</v>
      </c>
      <c r="C27" s="5" t="s">
        <v>7</v>
      </c>
      <c r="D27" s="5" t="s">
        <v>8</v>
      </c>
      <c r="E27" s="5" t="s">
        <v>9</v>
      </c>
      <c r="F27" s="13"/>
      <c r="G27" s="5" t="s">
        <v>6</v>
      </c>
      <c r="H27" s="5" t="s">
        <v>7</v>
      </c>
      <c r="I27" s="5" t="s">
        <v>8</v>
      </c>
      <c r="J27" s="5" t="s">
        <v>9</v>
      </c>
      <c r="L27" s="5" t="s">
        <v>6</v>
      </c>
      <c r="M27" s="5" t="s">
        <v>7</v>
      </c>
      <c r="N27" s="5" t="s">
        <v>8</v>
      </c>
      <c r="O27" s="5" t="s">
        <v>9</v>
      </c>
    </row>
    <row r="28" spans="1:15" ht="12.75">
      <c r="A28" s="2" t="s">
        <v>16</v>
      </c>
      <c r="B28" s="6">
        <v>17833</v>
      </c>
      <c r="C28" s="6">
        <v>81627</v>
      </c>
      <c r="D28" s="6">
        <v>28838</v>
      </c>
      <c r="E28" s="6">
        <f>SUM(E8+E18)</f>
        <v>128298</v>
      </c>
      <c r="F28" s="6"/>
      <c r="G28" s="6">
        <v>17447</v>
      </c>
      <c r="H28" s="6">
        <v>80806</v>
      </c>
      <c r="I28" s="6">
        <v>29076</v>
      </c>
      <c r="J28" s="6">
        <f>SUM(J8+J18)</f>
        <v>127329</v>
      </c>
      <c r="L28" s="6">
        <v>17200</v>
      </c>
      <c r="M28" s="6">
        <v>80257</v>
      </c>
      <c r="N28" s="6">
        <v>29426</v>
      </c>
      <c r="O28" s="6">
        <f>SUM(L28:N28)</f>
        <v>126883</v>
      </c>
    </row>
    <row r="29" spans="1:15" ht="12.75">
      <c r="A29" s="2" t="s">
        <v>1</v>
      </c>
      <c r="B29" s="6">
        <v>570868</v>
      </c>
      <c r="C29" s="6">
        <v>2771059</v>
      </c>
      <c r="D29" s="6">
        <v>1082540</v>
      </c>
      <c r="E29" s="6">
        <f>SUM(E9+E19)</f>
        <v>4424467</v>
      </c>
      <c r="F29" s="6"/>
      <c r="G29" s="6">
        <v>563537</v>
      </c>
      <c r="H29" s="6">
        <v>2749298</v>
      </c>
      <c r="I29" s="6">
        <v>1091411</v>
      </c>
      <c r="J29" s="6">
        <f>SUM(J9+J19)</f>
        <v>4404246</v>
      </c>
      <c r="L29" s="6">
        <v>556697</v>
      </c>
      <c r="M29" s="6">
        <v>2735760</v>
      </c>
      <c r="N29" s="6">
        <v>1100069</v>
      </c>
      <c r="O29" s="6">
        <f>SUM(L29:N29)</f>
        <v>4392526</v>
      </c>
    </row>
    <row r="30" spans="1:15" ht="12.75">
      <c r="A30" s="2" t="s">
        <v>2</v>
      </c>
      <c r="B30" s="6">
        <v>182642</v>
      </c>
      <c r="C30" s="6">
        <v>957293</v>
      </c>
      <c r="D30" s="6">
        <v>443328</v>
      </c>
      <c r="E30" s="6">
        <f>SUM(E10+E20)</f>
        <v>1583263</v>
      </c>
      <c r="F30" s="6"/>
      <c r="G30" s="6">
        <v>179930</v>
      </c>
      <c r="H30" s="6">
        <v>947677</v>
      </c>
      <c r="I30" s="6">
        <v>443446</v>
      </c>
      <c r="J30" s="6">
        <f>SUM(J10+J20)</f>
        <v>1571053</v>
      </c>
      <c r="L30" s="6">
        <v>177629</v>
      </c>
      <c r="M30" s="6">
        <v>943892</v>
      </c>
      <c r="N30" s="6">
        <v>443786</v>
      </c>
      <c r="O30" s="6">
        <f>SUM(L30:N30)</f>
        <v>1565307</v>
      </c>
    </row>
    <row r="31" spans="1:15" ht="12.75">
      <c r="A31" s="2" t="s">
        <v>10</v>
      </c>
      <c r="B31" s="6">
        <v>855334</v>
      </c>
      <c r="C31" s="6">
        <v>3075451</v>
      </c>
      <c r="D31" s="6">
        <v>1077192</v>
      </c>
      <c r="E31" s="6">
        <f>SUM(E11+E21)</f>
        <v>5007977</v>
      </c>
      <c r="F31" s="6"/>
      <c r="G31" s="6">
        <v>854843</v>
      </c>
      <c r="H31" s="6">
        <v>3072494</v>
      </c>
      <c r="I31" s="6">
        <v>1101004</v>
      </c>
      <c r="J31" s="6">
        <f>SUM(J11+J21)</f>
        <v>5028341</v>
      </c>
      <c r="L31" s="6">
        <v>854950</v>
      </c>
      <c r="M31" s="6">
        <v>3072102</v>
      </c>
      <c r="N31" s="6">
        <v>1120890</v>
      </c>
      <c r="O31" s="6">
        <f>SUM(L31:N31)</f>
        <v>5047942</v>
      </c>
    </row>
    <row r="32" spans="1:15" ht="12.75">
      <c r="A32" s="2" t="s">
        <v>3</v>
      </c>
      <c r="B32" s="6">
        <v>1245887</v>
      </c>
      <c r="C32" s="6">
        <v>4115505</v>
      </c>
      <c r="D32" s="6">
        <v>1153939</v>
      </c>
      <c r="E32" s="6">
        <f>SUM(E12+E22)</f>
        <v>6515331</v>
      </c>
      <c r="F32" s="6"/>
      <c r="G32" s="6">
        <v>1250411</v>
      </c>
      <c r="H32" s="6">
        <v>4132138</v>
      </c>
      <c r="I32" s="6">
        <v>1186727</v>
      </c>
      <c r="J32" s="6">
        <f>SUM(J12+J22)</f>
        <v>6569276</v>
      </c>
      <c r="L32" s="6">
        <v>1253068</v>
      </c>
      <c r="M32" s="6">
        <v>4153249</v>
      </c>
      <c r="N32" s="6">
        <v>1215247</v>
      </c>
      <c r="O32" s="6">
        <f>SUM(L32:N32)</f>
        <v>6621564</v>
      </c>
    </row>
    <row r="33" spans="1:15" ht="12.75">
      <c r="A33" s="3" t="s">
        <v>4</v>
      </c>
      <c r="B33" s="7">
        <f>SUM(B28:B32)</f>
        <v>2872564</v>
      </c>
      <c r="C33" s="7">
        <f>SUM(C28:C32)</f>
        <v>11000935</v>
      </c>
      <c r="D33" s="7">
        <f>SUM(D28:D32)</f>
        <v>3785837</v>
      </c>
      <c r="E33" s="7">
        <f>SUM(E28:E32)</f>
        <v>17659336</v>
      </c>
      <c r="F33" s="7"/>
      <c r="G33" s="7">
        <f>SUM(G28:G32)</f>
        <v>2866168</v>
      </c>
      <c r="H33" s="7">
        <f>SUM(H28:H32)</f>
        <v>10982413</v>
      </c>
      <c r="I33" s="7">
        <f>SUM(I28:I32)</f>
        <v>3851664</v>
      </c>
      <c r="J33" s="7">
        <f>SUM(J28:J32)</f>
        <v>17700245</v>
      </c>
      <c r="K33" s="17"/>
      <c r="L33" s="7">
        <f>SUM(L28:L32)</f>
        <v>2859544</v>
      </c>
      <c r="M33" s="7">
        <f>SUM(M28:M32)</f>
        <v>10985260</v>
      </c>
      <c r="N33" s="7">
        <f>SUM(N28:N32)</f>
        <v>3909418</v>
      </c>
      <c r="O33" s="7">
        <f>SUM(O28:O32)</f>
        <v>17754222</v>
      </c>
    </row>
    <row r="34" spans="1:6" ht="12.75">
      <c r="A34" s="11"/>
      <c r="B34" s="12"/>
      <c r="C34" s="12"/>
      <c r="D34" s="12"/>
      <c r="E34" s="12"/>
      <c r="F34" s="12"/>
    </row>
    <row r="35" spans="2:15" ht="12.75">
      <c r="B35" s="20" t="s">
        <v>15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6" ht="12.75">
      <c r="A36" s="8"/>
      <c r="B36" s="8"/>
      <c r="C36" s="8"/>
      <c r="D36" s="8"/>
      <c r="E36" s="8"/>
      <c r="F36" s="8"/>
    </row>
    <row r="37" spans="1:15" ht="12.75">
      <c r="A37" s="24" t="s">
        <v>12</v>
      </c>
      <c r="B37" s="22" t="s">
        <v>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 customHeight="1">
      <c r="A38" s="25"/>
      <c r="B38" s="22">
        <v>2015</v>
      </c>
      <c r="C38" s="22"/>
      <c r="D38" s="22"/>
      <c r="E38" s="22"/>
      <c r="F38" s="10"/>
      <c r="G38" s="22">
        <v>2016</v>
      </c>
      <c r="H38" s="22"/>
      <c r="I38" s="22"/>
      <c r="J38" s="22"/>
      <c r="L38" s="21">
        <v>2017</v>
      </c>
      <c r="M38" s="21"/>
      <c r="N38" s="21"/>
      <c r="O38" s="21"/>
    </row>
    <row r="39" spans="1:15" ht="12.75" customHeight="1">
      <c r="A39" s="26"/>
      <c r="B39" s="5" t="s">
        <v>6</v>
      </c>
      <c r="C39" s="5" t="s">
        <v>7</v>
      </c>
      <c r="D39" s="5" t="s">
        <v>8</v>
      </c>
      <c r="E39" s="5" t="s">
        <v>9</v>
      </c>
      <c r="F39" s="13"/>
      <c r="G39" s="5" t="s">
        <v>6</v>
      </c>
      <c r="H39" s="5" t="s">
        <v>7</v>
      </c>
      <c r="I39" s="5" t="s">
        <v>8</v>
      </c>
      <c r="J39" s="5" t="s">
        <v>9</v>
      </c>
      <c r="L39" s="5" t="s">
        <v>6</v>
      </c>
      <c r="M39" s="5" t="s">
        <v>7</v>
      </c>
      <c r="N39" s="5" t="s">
        <v>8</v>
      </c>
      <c r="O39" s="5" t="s">
        <v>9</v>
      </c>
    </row>
    <row r="40" spans="1:15" ht="12.75">
      <c r="A40" s="2" t="s">
        <v>16</v>
      </c>
      <c r="B40" s="14">
        <f aca="true" t="shared" si="1" ref="B40:D44">B8/$E8*100</f>
        <v>14.64580269803721</v>
      </c>
      <c r="C40" s="14">
        <f t="shared" si="1"/>
        <v>65.3858448948277</v>
      </c>
      <c r="D40" s="14">
        <f t="shared" si="1"/>
        <v>19.968352407135093</v>
      </c>
      <c r="E40" s="14">
        <f>SUM(B40:D40)</f>
        <v>100</v>
      </c>
      <c r="F40" s="14"/>
      <c r="G40" s="14">
        <f aca="true" t="shared" si="2" ref="G40:I44">G8/$J8*100</f>
        <v>14.435678634680404</v>
      </c>
      <c r="H40" s="14">
        <f t="shared" si="2"/>
        <v>65.15697955240702</v>
      </c>
      <c r="I40" s="14">
        <f t="shared" si="2"/>
        <v>20.407341812912573</v>
      </c>
      <c r="J40" s="14">
        <f>SUM(G40:I40)</f>
        <v>100</v>
      </c>
      <c r="L40" s="14">
        <f aca="true" t="shared" si="3" ref="L40:N45">L8/$O8*100</f>
        <v>14.278107654575964</v>
      </c>
      <c r="M40" s="14">
        <f t="shared" si="3"/>
        <v>64.94126758745321</v>
      </c>
      <c r="N40" s="14">
        <f t="shared" si="3"/>
        <v>20.780624757970827</v>
      </c>
      <c r="O40" s="14">
        <f aca="true" t="shared" si="4" ref="O40:O45">SUM(L40:N40)</f>
        <v>100</v>
      </c>
    </row>
    <row r="41" spans="1:15" ht="12.75">
      <c r="A41" s="2" t="s">
        <v>1</v>
      </c>
      <c r="B41" s="14">
        <f t="shared" si="1"/>
        <v>13.734701868061116</v>
      </c>
      <c r="C41" s="14">
        <f t="shared" si="1"/>
        <v>64.55173915359292</v>
      </c>
      <c r="D41" s="14">
        <f t="shared" si="1"/>
        <v>21.713558978345965</v>
      </c>
      <c r="E41" s="14">
        <f>SUM(B41:D41)</f>
        <v>100</v>
      </c>
      <c r="F41" s="14"/>
      <c r="G41" s="14">
        <f t="shared" si="2"/>
        <v>13.622078416730304</v>
      </c>
      <c r="H41" s="14">
        <f t="shared" si="2"/>
        <v>64.33491940492296</v>
      </c>
      <c r="I41" s="14">
        <f t="shared" si="2"/>
        <v>22.043002178346747</v>
      </c>
      <c r="J41" s="14">
        <f>SUM(G41:I41)</f>
        <v>100</v>
      </c>
      <c r="L41" s="14">
        <f t="shared" si="3"/>
        <v>13.471944953585583</v>
      </c>
      <c r="M41" s="14">
        <f t="shared" si="3"/>
        <v>64.22020632073873</v>
      </c>
      <c r="N41" s="14">
        <f t="shared" si="3"/>
        <v>22.307848725675694</v>
      </c>
      <c r="O41" s="14">
        <f t="shared" si="4"/>
        <v>100</v>
      </c>
    </row>
    <row r="42" spans="1:15" ht="12.75">
      <c r="A42" s="2" t="s">
        <v>2</v>
      </c>
      <c r="B42" s="14">
        <f t="shared" si="1"/>
        <v>12.463246284769047</v>
      </c>
      <c r="C42" s="14">
        <f t="shared" si="1"/>
        <v>62.99198161151672</v>
      </c>
      <c r="D42" s="14">
        <f t="shared" si="1"/>
        <v>24.544772103714234</v>
      </c>
      <c r="E42" s="14">
        <f>SUM(B42:D42)</f>
        <v>100</v>
      </c>
      <c r="F42" s="14"/>
      <c r="G42" s="14">
        <f t="shared" si="2"/>
        <v>12.346356159398963</v>
      </c>
      <c r="H42" s="14">
        <f t="shared" si="2"/>
        <v>62.829427912477186</v>
      </c>
      <c r="I42" s="14">
        <f t="shared" si="2"/>
        <v>24.824215928123845</v>
      </c>
      <c r="J42" s="14">
        <f>SUM(G42:I42)</f>
        <v>100</v>
      </c>
      <c r="L42" s="14">
        <f t="shared" si="3"/>
        <v>12.232833837117072</v>
      </c>
      <c r="M42" s="14">
        <f t="shared" si="3"/>
        <v>62.82410980341715</v>
      </c>
      <c r="N42" s="14">
        <f t="shared" si="3"/>
        <v>24.943056359465775</v>
      </c>
      <c r="O42" s="14">
        <f t="shared" si="4"/>
        <v>100</v>
      </c>
    </row>
    <row r="43" spans="1:15" ht="12.75">
      <c r="A43" s="2" t="s">
        <v>10</v>
      </c>
      <c r="B43" s="14">
        <f t="shared" si="1"/>
        <v>18.27430597106095</v>
      </c>
      <c r="C43" s="14">
        <f t="shared" si="1"/>
        <v>62.56953214938097</v>
      </c>
      <c r="D43" s="14">
        <f t="shared" si="1"/>
        <v>19.156161879558077</v>
      </c>
      <c r="E43" s="14">
        <f>SUM(B43:D43)</f>
        <v>100</v>
      </c>
      <c r="F43" s="14"/>
      <c r="G43" s="14">
        <f t="shared" si="2"/>
        <v>18.18957240925884</v>
      </c>
      <c r="H43" s="14">
        <f t="shared" si="2"/>
        <v>62.24461376457252</v>
      </c>
      <c r="I43" s="14">
        <f t="shared" si="2"/>
        <v>19.565813826168636</v>
      </c>
      <c r="J43" s="14">
        <f>SUM(G43:I43)</f>
        <v>100</v>
      </c>
      <c r="L43" s="14">
        <f t="shared" si="3"/>
        <v>18.10959025265611</v>
      </c>
      <c r="M43" s="14">
        <f t="shared" si="3"/>
        <v>62.00979247507763</v>
      </c>
      <c r="N43" s="14">
        <f t="shared" si="3"/>
        <v>19.880617272266267</v>
      </c>
      <c r="O43" s="14">
        <f t="shared" si="4"/>
        <v>100</v>
      </c>
    </row>
    <row r="44" spans="1:15" ht="12.75">
      <c r="A44" s="2" t="s">
        <v>3</v>
      </c>
      <c r="B44" s="14">
        <f t="shared" si="1"/>
        <v>20.101892968887157</v>
      </c>
      <c r="C44" s="14">
        <f t="shared" si="1"/>
        <v>64.29790518671395</v>
      </c>
      <c r="D44" s="14">
        <f t="shared" si="1"/>
        <v>15.600201844398898</v>
      </c>
      <c r="E44" s="14">
        <f>SUM(B44:D44)</f>
        <v>100</v>
      </c>
      <c r="F44" s="14"/>
      <c r="G44" s="14">
        <f t="shared" si="2"/>
        <v>20.007472007328193</v>
      </c>
      <c r="H44" s="14">
        <f t="shared" si="2"/>
        <v>64.02659909554322</v>
      </c>
      <c r="I44" s="14">
        <f t="shared" si="2"/>
        <v>15.965928897128592</v>
      </c>
      <c r="J44" s="14">
        <f>SUM(G44:I44)</f>
        <v>100</v>
      </c>
      <c r="L44" s="14">
        <f t="shared" si="3"/>
        <v>19.905358812937088</v>
      </c>
      <c r="M44" s="14">
        <f t="shared" si="3"/>
        <v>63.83127750092672</v>
      </c>
      <c r="N44" s="14">
        <f t="shared" si="3"/>
        <v>16.2633636861362</v>
      </c>
      <c r="O44" s="14">
        <f t="shared" si="4"/>
        <v>100.00000000000001</v>
      </c>
    </row>
    <row r="45" spans="1:15" ht="12.75">
      <c r="A45" s="3" t="s">
        <v>4</v>
      </c>
      <c r="B45" s="15">
        <f>(B13/$E13)*100</f>
        <v>17.275278115120983</v>
      </c>
      <c r="C45" s="15">
        <f>(C13/$E13)*100</f>
        <v>63.76817475205519</v>
      </c>
      <c r="D45" s="15">
        <f>(D13/$E13)*100</f>
        <v>18.95654713282383</v>
      </c>
      <c r="E45" s="15">
        <f>(E13/$E13)*100</f>
        <v>100</v>
      </c>
      <c r="F45" s="15"/>
      <c r="G45" s="15">
        <f>(G13/$J13)*100</f>
        <v>17.19257750114102</v>
      </c>
      <c r="H45" s="15">
        <f>(H13/$J13)*100</f>
        <v>63.50485030571886</v>
      </c>
      <c r="I45" s="15">
        <f>(I13/$J13)*100</f>
        <v>19.302572193140115</v>
      </c>
      <c r="J45" s="15">
        <f>(J13/$J13)*100</f>
        <v>100</v>
      </c>
      <c r="K45" s="17"/>
      <c r="L45" s="15">
        <f t="shared" si="3"/>
        <v>17.09458194107771</v>
      </c>
      <c r="M45" s="15">
        <f t="shared" si="3"/>
        <v>63.334603178450685</v>
      </c>
      <c r="N45" s="15">
        <f t="shared" si="3"/>
        <v>19.570814880471605</v>
      </c>
      <c r="O45" s="15">
        <f t="shared" si="4"/>
        <v>100</v>
      </c>
    </row>
    <row r="46" spans="1:6" ht="12.75">
      <c r="A46" s="11"/>
      <c r="B46" s="16"/>
      <c r="C46" s="16"/>
      <c r="D46" s="16"/>
      <c r="E46" s="16"/>
      <c r="F46" s="16"/>
    </row>
    <row r="47" spans="1:15" ht="12.75">
      <c r="A47" s="24" t="s">
        <v>12</v>
      </c>
      <c r="B47" s="22" t="s">
        <v>11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 customHeight="1">
      <c r="A48" s="25"/>
      <c r="B48" s="22">
        <v>2015</v>
      </c>
      <c r="C48" s="22"/>
      <c r="D48" s="22"/>
      <c r="E48" s="22"/>
      <c r="F48" s="10"/>
      <c r="G48" s="22">
        <v>2016</v>
      </c>
      <c r="H48" s="22"/>
      <c r="I48" s="22"/>
      <c r="J48" s="22"/>
      <c r="L48" s="21">
        <v>2017</v>
      </c>
      <c r="M48" s="21"/>
      <c r="N48" s="21"/>
      <c r="O48" s="21"/>
    </row>
    <row r="49" spans="1:15" ht="12.75" customHeight="1">
      <c r="A49" s="26"/>
      <c r="B49" s="5" t="s">
        <v>6</v>
      </c>
      <c r="C49" s="5" t="s">
        <v>7</v>
      </c>
      <c r="D49" s="5" t="s">
        <v>8</v>
      </c>
      <c r="E49" s="5" t="s">
        <v>9</v>
      </c>
      <c r="F49" s="13"/>
      <c r="G49" s="5" t="s">
        <v>6</v>
      </c>
      <c r="H49" s="5" t="s">
        <v>7</v>
      </c>
      <c r="I49" s="5" t="s">
        <v>8</v>
      </c>
      <c r="J49" s="5" t="s">
        <v>9</v>
      </c>
      <c r="L49" s="5" t="s">
        <v>6</v>
      </c>
      <c r="M49" s="5" t="s">
        <v>7</v>
      </c>
      <c r="N49" s="5" t="s">
        <v>8</v>
      </c>
      <c r="O49" s="5" t="s">
        <v>9</v>
      </c>
    </row>
    <row r="50" spans="1:15" ht="12.75">
      <c r="A50" s="2" t="s">
        <v>16</v>
      </c>
      <c r="B50" s="14">
        <f aca="true" t="shared" si="5" ref="B50:D55">B18/$E18*100</f>
        <v>13.189521404448232</v>
      </c>
      <c r="C50" s="14">
        <f t="shared" si="5"/>
        <v>61.94511211853835</v>
      </c>
      <c r="D50" s="14">
        <f t="shared" si="5"/>
        <v>24.865366477013417</v>
      </c>
      <c r="E50" s="14">
        <f>SUM(B50:D50)</f>
        <v>100</v>
      </c>
      <c r="F50" s="14"/>
      <c r="G50" s="14">
        <f aca="true" t="shared" si="6" ref="G50:I55">G18/$J18*100</f>
        <v>13.00387923764547</v>
      </c>
      <c r="H50" s="14">
        <f t="shared" si="6"/>
        <v>61.8485410693203</v>
      </c>
      <c r="I50" s="14">
        <f t="shared" si="6"/>
        <v>25.14757969303424</v>
      </c>
      <c r="J50" s="14">
        <f>SUM(G50:I50)</f>
        <v>100</v>
      </c>
      <c r="L50" s="14">
        <f>L18/$O18*100</f>
        <v>12.866100728734958</v>
      </c>
      <c r="M50" s="14">
        <f>M18/$O18*100</f>
        <v>61.64050102454281</v>
      </c>
      <c r="N50" s="14">
        <f>N18/$O18*100</f>
        <v>25.493398246722233</v>
      </c>
      <c r="O50" s="14">
        <f aca="true" t="shared" si="7" ref="O50:O55">SUM(L50:N50)</f>
        <v>100</v>
      </c>
    </row>
    <row r="51" spans="1:15" ht="12.75">
      <c r="A51" s="2" t="s">
        <v>1</v>
      </c>
      <c r="B51" s="14">
        <f t="shared" si="5"/>
        <v>12.12276828418863</v>
      </c>
      <c r="C51" s="14">
        <f t="shared" si="5"/>
        <v>60.82998091650676</v>
      </c>
      <c r="D51" s="14">
        <f t="shared" si="5"/>
        <v>27.047250799304607</v>
      </c>
      <c r="E51" s="14">
        <f>SUM(B51:D51)</f>
        <v>100</v>
      </c>
      <c r="F51" s="14"/>
      <c r="G51" s="14">
        <f t="shared" si="6"/>
        <v>12.019650107333629</v>
      </c>
      <c r="H51" s="14">
        <f t="shared" si="6"/>
        <v>60.63082600686337</v>
      </c>
      <c r="I51" s="14">
        <f t="shared" si="6"/>
        <v>27.349523885803006</v>
      </c>
      <c r="J51" s="14">
        <f>SUM(G51:I51)</f>
        <v>100.00000000000001</v>
      </c>
      <c r="L51" s="14">
        <f aca="true" t="shared" si="8" ref="L51:N54">L19/$O19*100</f>
        <v>11.922683831148372</v>
      </c>
      <c r="M51" s="14">
        <f t="shared" si="8"/>
        <v>60.458622885278444</v>
      </c>
      <c r="N51" s="14">
        <f t="shared" si="8"/>
        <v>27.618693283573187</v>
      </c>
      <c r="O51" s="14">
        <f t="shared" si="7"/>
        <v>100</v>
      </c>
    </row>
    <row r="52" spans="1:15" ht="12.75">
      <c r="A52" s="2" t="s">
        <v>2</v>
      </c>
      <c r="B52" s="14">
        <f t="shared" si="5"/>
        <v>10.695409923695369</v>
      </c>
      <c r="C52" s="14">
        <f t="shared" si="5"/>
        <v>58.17198760441021</v>
      </c>
      <c r="D52" s="14">
        <f t="shared" si="5"/>
        <v>31.132602471894423</v>
      </c>
      <c r="E52" s="14">
        <f>SUM(B52:D52)</f>
        <v>100</v>
      </c>
      <c r="F52" s="14"/>
      <c r="G52" s="14">
        <f t="shared" si="6"/>
        <v>10.641798565955716</v>
      </c>
      <c r="H52" s="14">
        <f t="shared" si="6"/>
        <v>58.04442987329168</v>
      </c>
      <c r="I52" s="14">
        <f t="shared" si="6"/>
        <v>31.313771560752603</v>
      </c>
      <c r="J52" s="14">
        <f>SUM(G52:I52)</f>
        <v>100</v>
      </c>
      <c r="L52" s="14">
        <f t="shared" si="8"/>
        <v>10.541360636420805</v>
      </c>
      <c r="M52" s="14">
        <f t="shared" si="8"/>
        <v>58.001111172164535</v>
      </c>
      <c r="N52" s="14">
        <f t="shared" si="8"/>
        <v>31.457528191414667</v>
      </c>
      <c r="O52" s="14">
        <f t="shared" si="7"/>
        <v>100</v>
      </c>
    </row>
    <row r="53" spans="1:15" ht="12.75">
      <c r="A53" s="2" t="s">
        <v>10</v>
      </c>
      <c r="B53" s="14">
        <f t="shared" si="5"/>
        <v>15.981293871229058</v>
      </c>
      <c r="C53" s="14">
        <f t="shared" si="5"/>
        <v>60.346348480586876</v>
      </c>
      <c r="D53" s="14">
        <f t="shared" si="5"/>
        <v>23.672357648184068</v>
      </c>
      <c r="E53" s="14">
        <f>SUM(B53:D53)</f>
        <v>100</v>
      </c>
      <c r="F53" s="14"/>
      <c r="G53" s="14">
        <f t="shared" si="6"/>
        <v>15.906697649343398</v>
      </c>
      <c r="H53" s="14">
        <f t="shared" si="6"/>
        <v>60.05388114534088</v>
      </c>
      <c r="I53" s="14">
        <f t="shared" si="6"/>
        <v>24.039421205315723</v>
      </c>
      <c r="J53" s="14">
        <f>SUM(G53:I53)</f>
        <v>100</v>
      </c>
      <c r="L53" s="14">
        <f t="shared" si="8"/>
        <v>15.85676678985013</v>
      </c>
      <c r="M53" s="14">
        <f t="shared" si="8"/>
        <v>59.79864012458106</v>
      </c>
      <c r="N53" s="14">
        <f t="shared" si="8"/>
        <v>24.344593085568818</v>
      </c>
      <c r="O53" s="14">
        <f t="shared" si="7"/>
        <v>100.00000000000001</v>
      </c>
    </row>
    <row r="54" spans="1:15" ht="12.75">
      <c r="A54" s="2" t="s">
        <v>3</v>
      </c>
      <c r="B54" s="14">
        <f t="shared" si="5"/>
        <v>18.192658985995887</v>
      </c>
      <c r="C54" s="14">
        <f t="shared" si="5"/>
        <v>62.092539019143835</v>
      </c>
      <c r="D54" s="14">
        <f t="shared" si="5"/>
        <v>19.714801994860274</v>
      </c>
      <c r="E54" s="14">
        <f>SUM(B54:D54)</f>
        <v>100</v>
      </c>
      <c r="F54" s="14"/>
      <c r="G54" s="14">
        <f t="shared" si="6"/>
        <v>18.110666985890937</v>
      </c>
      <c r="H54" s="14">
        <f t="shared" si="6"/>
        <v>61.83279234312693</v>
      </c>
      <c r="I54" s="14">
        <f t="shared" si="6"/>
        <v>20.05654067098213</v>
      </c>
      <c r="J54" s="14">
        <f>SUM(G54:I54)</f>
        <v>100</v>
      </c>
      <c r="L54" s="14">
        <f t="shared" si="8"/>
        <v>17.993006669886388</v>
      </c>
      <c r="M54" s="14">
        <f t="shared" si="8"/>
        <v>61.67165370390154</v>
      </c>
      <c r="N54" s="14">
        <f t="shared" si="8"/>
        <v>20.33533962621207</v>
      </c>
      <c r="O54" s="14">
        <f t="shared" si="7"/>
        <v>100</v>
      </c>
    </row>
    <row r="55" spans="1:15" ht="12.75">
      <c r="A55" s="3" t="s">
        <v>4</v>
      </c>
      <c r="B55" s="15">
        <f t="shared" si="5"/>
        <v>15.32476394545734</v>
      </c>
      <c r="C55" s="15">
        <f t="shared" si="5"/>
        <v>60.92016624581821</v>
      </c>
      <c r="D55" s="15">
        <f t="shared" si="5"/>
        <v>23.755069808724453</v>
      </c>
      <c r="E55" s="15">
        <f>E23/$E23*100</f>
        <v>100</v>
      </c>
      <c r="F55" s="15"/>
      <c r="G55" s="15">
        <f t="shared" si="6"/>
        <v>15.25877218241248</v>
      </c>
      <c r="H55" s="15">
        <f t="shared" si="6"/>
        <v>60.684346774252596</v>
      </c>
      <c r="I55" s="15">
        <f t="shared" si="6"/>
        <v>24.056881043334926</v>
      </c>
      <c r="J55" s="15">
        <f>J23/$J23*100</f>
        <v>100</v>
      </c>
      <c r="K55" s="17"/>
      <c r="L55" s="15">
        <f>L23/$O23*100</f>
        <v>15.181754349091362</v>
      </c>
      <c r="M55" s="15">
        <f>M23/$O23*100</f>
        <v>60.50780088744041</v>
      </c>
      <c r="N55" s="15">
        <f>N23/$O23*100</f>
        <v>24.31044476346823</v>
      </c>
      <c r="O55" s="15">
        <f t="shared" si="7"/>
        <v>100</v>
      </c>
    </row>
    <row r="56" spans="1:6" ht="12.75">
      <c r="A56" s="9"/>
      <c r="B56" s="8"/>
      <c r="C56" s="8"/>
      <c r="D56" s="8"/>
      <c r="E56" s="8"/>
      <c r="F56" s="8"/>
    </row>
    <row r="57" spans="1:15" ht="12.75">
      <c r="A57" s="24" t="s">
        <v>12</v>
      </c>
      <c r="B57" s="22" t="s">
        <v>13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25"/>
      <c r="B58" s="22">
        <v>2015</v>
      </c>
      <c r="C58" s="22"/>
      <c r="D58" s="22"/>
      <c r="E58" s="22"/>
      <c r="F58" s="10"/>
      <c r="G58" s="22">
        <v>2016</v>
      </c>
      <c r="H58" s="22"/>
      <c r="I58" s="22"/>
      <c r="J58" s="22"/>
      <c r="L58" s="21">
        <v>2017</v>
      </c>
      <c r="M58" s="21"/>
      <c r="N58" s="21"/>
      <c r="O58" s="21"/>
    </row>
    <row r="59" spans="1:15" ht="12.75" customHeight="1">
      <c r="A59" s="26"/>
      <c r="B59" s="5" t="s">
        <v>6</v>
      </c>
      <c r="C59" s="5" t="s">
        <v>7</v>
      </c>
      <c r="D59" s="5" t="s">
        <v>8</v>
      </c>
      <c r="E59" s="5" t="s">
        <v>9</v>
      </c>
      <c r="F59" s="13"/>
      <c r="G59" s="5" t="s">
        <v>6</v>
      </c>
      <c r="H59" s="5" t="s">
        <v>7</v>
      </c>
      <c r="I59" s="5" t="s">
        <v>8</v>
      </c>
      <c r="J59" s="5" t="s">
        <v>9</v>
      </c>
      <c r="L59" s="5" t="s">
        <v>6</v>
      </c>
      <c r="M59" s="5" t="s">
        <v>7</v>
      </c>
      <c r="N59" s="5" t="s">
        <v>8</v>
      </c>
      <c r="O59" s="5" t="s">
        <v>9</v>
      </c>
    </row>
    <row r="60" spans="1:15" ht="12.75">
      <c r="A60" s="2" t="s">
        <v>16</v>
      </c>
      <c r="B60" s="14">
        <f aca="true" t="shared" si="9" ref="B60:D64">B28/$E28*100</f>
        <v>13.8996710782709</v>
      </c>
      <c r="C60" s="14">
        <f t="shared" si="9"/>
        <v>63.622971519431324</v>
      </c>
      <c r="D60" s="14">
        <f t="shared" si="9"/>
        <v>22.477357402297777</v>
      </c>
      <c r="E60" s="14">
        <f>SUM(B60:D60)</f>
        <v>100</v>
      </c>
      <c r="F60" s="14"/>
      <c r="G60" s="14">
        <f aca="true" t="shared" si="10" ref="G60:I65">G28/$J28*100</f>
        <v>13.702298769329847</v>
      </c>
      <c r="H60" s="14">
        <f t="shared" si="10"/>
        <v>63.462369138216744</v>
      </c>
      <c r="I60" s="14">
        <f t="shared" si="10"/>
        <v>22.83533209245341</v>
      </c>
      <c r="J60" s="14">
        <f>SUM(G60:I60)</f>
        <v>100</v>
      </c>
      <c r="L60" s="14">
        <f aca="true" t="shared" si="11" ref="L60:N65">L28/$O28*100</f>
        <v>13.555795496638638</v>
      </c>
      <c r="M60" s="14">
        <f t="shared" si="11"/>
        <v>63.25276041707715</v>
      </c>
      <c r="N60" s="14">
        <f t="shared" si="11"/>
        <v>23.191444086284214</v>
      </c>
      <c r="O60" s="14">
        <f aca="true" t="shared" si="12" ref="O60:O65">SUM(L60:N60)</f>
        <v>100</v>
      </c>
    </row>
    <row r="61" spans="1:15" ht="12.75">
      <c r="A61" s="2" t="s">
        <v>1</v>
      </c>
      <c r="B61" s="14">
        <f t="shared" si="9"/>
        <v>12.902525886168888</v>
      </c>
      <c r="C61" s="14">
        <f t="shared" si="9"/>
        <v>62.63034620893318</v>
      </c>
      <c r="D61" s="14">
        <f t="shared" si="9"/>
        <v>24.46712790489792</v>
      </c>
      <c r="E61" s="14">
        <f>SUM(B61:D61)</f>
        <v>100</v>
      </c>
      <c r="F61" s="14"/>
      <c r="G61" s="14">
        <f t="shared" si="10"/>
        <v>12.795311615200422</v>
      </c>
      <c r="H61" s="14">
        <f t="shared" si="10"/>
        <v>62.42380648129101</v>
      </c>
      <c r="I61" s="14">
        <f t="shared" si="10"/>
        <v>24.78088190350857</v>
      </c>
      <c r="J61" s="14">
        <f>SUM(G61:I61)</f>
        <v>100</v>
      </c>
      <c r="L61" s="14">
        <f t="shared" si="11"/>
        <v>12.673732608526391</v>
      </c>
      <c r="M61" s="14">
        <f t="shared" si="11"/>
        <v>62.28215837538582</v>
      </c>
      <c r="N61" s="14">
        <f t="shared" si="11"/>
        <v>25.044109016087784</v>
      </c>
      <c r="O61" s="14">
        <f t="shared" si="12"/>
        <v>100</v>
      </c>
    </row>
    <row r="62" spans="1:15" ht="12.75">
      <c r="A62" s="2" t="s">
        <v>2</v>
      </c>
      <c r="B62" s="14">
        <f t="shared" si="9"/>
        <v>11.53579664275613</v>
      </c>
      <c r="C62" s="14">
        <f t="shared" si="9"/>
        <v>60.463296369586104</v>
      </c>
      <c r="D62" s="14">
        <f t="shared" si="9"/>
        <v>28.00090698765777</v>
      </c>
      <c r="E62" s="14">
        <f>SUM(B62:D62)</f>
        <v>100</v>
      </c>
      <c r="F62" s="14"/>
      <c r="G62" s="14">
        <f t="shared" si="10"/>
        <v>11.452828135015178</v>
      </c>
      <c r="H62" s="14">
        <f t="shared" si="10"/>
        <v>60.321134933067185</v>
      </c>
      <c r="I62" s="14">
        <f t="shared" si="10"/>
        <v>28.226036931917637</v>
      </c>
      <c r="J62" s="14">
        <f>SUM(G62:I62)</f>
        <v>100</v>
      </c>
      <c r="L62" s="14">
        <f t="shared" si="11"/>
        <v>11.347869778899602</v>
      </c>
      <c r="M62" s="14">
        <f t="shared" si="11"/>
        <v>60.300758892664504</v>
      </c>
      <c r="N62" s="14">
        <f t="shared" si="11"/>
        <v>28.351371328435892</v>
      </c>
      <c r="O62" s="14">
        <f t="shared" si="12"/>
        <v>100</v>
      </c>
    </row>
    <row r="63" spans="1:15" ht="12.75">
      <c r="A63" s="2" t="s">
        <v>10</v>
      </c>
      <c r="B63" s="14">
        <f t="shared" si="9"/>
        <v>17.079431475024744</v>
      </c>
      <c r="C63" s="14">
        <f t="shared" si="9"/>
        <v>61.411044819095615</v>
      </c>
      <c r="D63" s="14">
        <f t="shared" si="9"/>
        <v>21.50952370587964</v>
      </c>
      <c r="E63" s="14">
        <f>SUM(B63:D63)</f>
        <v>100</v>
      </c>
      <c r="F63" s="14"/>
      <c r="G63" s="14">
        <f t="shared" si="10"/>
        <v>17.00049777849195</v>
      </c>
      <c r="H63" s="14">
        <f t="shared" si="10"/>
        <v>61.103532954507266</v>
      </c>
      <c r="I63" s="14">
        <f t="shared" si="10"/>
        <v>21.895969267000787</v>
      </c>
      <c r="J63" s="14">
        <f>SUM(G63:I63)</f>
        <v>100</v>
      </c>
      <c r="L63" s="14">
        <f t="shared" si="11"/>
        <v>16.936605056080282</v>
      </c>
      <c r="M63" s="14">
        <f t="shared" si="11"/>
        <v>60.85850431720491</v>
      </c>
      <c r="N63" s="14">
        <f t="shared" si="11"/>
        <v>22.204890626714807</v>
      </c>
      <c r="O63" s="14">
        <f t="shared" si="12"/>
        <v>100</v>
      </c>
    </row>
    <row r="64" spans="1:15" ht="12.75">
      <c r="A64" s="2" t="s">
        <v>3</v>
      </c>
      <c r="B64" s="14">
        <f t="shared" si="9"/>
        <v>19.122389944578412</v>
      </c>
      <c r="C64" s="14">
        <f t="shared" si="9"/>
        <v>63.16647611610215</v>
      </c>
      <c r="D64" s="14">
        <f t="shared" si="9"/>
        <v>17.711133939319428</v>
      </c>
      <c r="E64" s="14">
        <f>SUM(B64:D64)</f>
        <v>99.99999999999999</v>
      </c>
      <c r="F64" s="14"/>
      <c r="G64" s="14">
        <f t="shared" si="10"/>
        <v>19.034228429434233</v>
      </c>
      <c r="H64" s="14">
        <f t="shared" si="10"/>
        <v>62.90096503785196</v>
      </c>
      <c r="I64" s="14">
        <f t="shared" si="10"/>
        <v>18.064806532713803</v>
      </c>
      <c r="J64" s="14">
        <f>SUM(G64:I64)</f>
        <v>100</v>
      </c>
      <c r="L64" s="14">
        <f t="shared" si="11"/>
        <v>18.92404875947737</v>
      </c>
      <c r="M64" s="14">
        <f t="shared" si="11"/>
        <v>62.72308173718475</v>
      </c>
      <c r="N64" s="14">
        <f t="shared" si="11"/>
        <v>18.35286950333788</v>
      </c>
      <c r="O64" s="14">
        <f t="shared" si="12"/>
        <v>100</v>
      </c>
    </row>
    <row r="65" spans="1:15" ht="12.75">
      <c r="A65" s="3" t="s">
        <v>4</v>
      </c>
      <c r="B65" s="15">
        <f>B33/$E33*100</f>
        <v>16.266545922224935</v>
      </c>
      <c r="C65" s="15">
        <f>C33/$E33*100</f>
        <v>62.295292416430605</v>
      </c>
      <c r="D65" s="15">
        <f>D33/$E33*100</f>
        <v>21.438161661344456</v>
      </c>
      <c r="E65" s="15">
        <f>E33/$E33*100</f>
        <v>100</v>
      </c>
      <c r="F65" s="15"/>
      <c r="G65" s="15">
        <f t="shared" si="10"/>
        <v>16.192815410182178</v>
      </c>
      <c r="H65" s="15">
        <f t="shared" si="10"/>
        <v>62.04667223532782</v>
      </c>
      <c r="I65" s="15">
        <f t="shared" si="10"/>
        <v>21.760512354490007</v>
      </c>
      <c r="J65" s="15">
        <f>J33/$J33*100</f>
        <v>100</v>
      </c>
      <c r="K65" s="17"/>
      <c r="L65" s="15">
        <f t="shared" si="11"/>
        <v>16.106276017051044</v>
      </c>
      <c r="M65" s="15">
        <f t="shared" si="11"/>
        <v>61.87407141805481</v>
      </c>
      <c r="N65" s="15">
        <f t="shared" si="11"/>
        <v>22.01965256489414</v>
      </c>
      <c r="O65" s="15">
        <f t="shared" si="12"/>
        <v>100</v>
      </c>
    </row>
    <row r="66" spans="1:6" ht="12.75">
      <c r="A66" s="8"/>
      <c r="B66" s="8"/>
      <c r="C66" s="8"/>
      <c r="D66" s="8"/>
      <c r="E66" s="8"/>
      <c r="F66" s="8"/>
    </row>
    <row r="67" ht="12.75">
      <c r="A67" s="4" t="s">
        <v>0</v>
      </c>
    </row>
    <row r="69" spans="2:4" ht="12.75">
      <c r="B69" s="6"/>
      <c r="C69" s="6"/>
      <c r="D69" s="6"/>
    </row>
    <row r="70" spans="2:6" ht="12.75">
      <c r="B70" s="6"/>
      <c r="C70" s="6"/>
      <c r="D70" s="6"/>
      <c r="F70" s="6"/>
    </row>
    <row r="71" spans="2:6" ht="12.75">
      <c r="B71" s="6"/>
      <c r="C71" s="6"/>
      <c r="D71" s="6"/>
      <c r="F71" s="6"/>
    </row>
    <row r="72" spans="2:4" ht="12.75">
      <c r="B72" s="6"/>
      <c r="C72" s="6"/>
      <c r="D72" s="6"/>
    </row>
    <row r="73" spans="2:4" ht="12.75">
      <c r="B73" s="6"/>
      <c r="C73" s="6"/>
      <c r="D73" s="6"/>
    </row>
    <row r="74" spans="2:4" ht="12.75">
      <c r="B74" s="6"/>
      <c r="C74" s="6"/>
      <c r="D74" s="6"/>
    </row>
    <row r="75" spans="2:4" ht="12.75">
      <c r="B75" s="6"/>
      <c r="C75" s="6"/>
      <c r="D75" s="6"/>
    </row>
    <row r="76" spans="2:4" ht="12.75">
      <c r="B76" s="6"/>
      <c r="C76" s="6"/>
      <c r="D76" s="6"/>
    </row>
    <row r="77" spans="2:4" ht="12.75">
      <c r="B77" s="6"/>
      <c r="C77" s="6"/>
      <c r="D77" s="6"/>
    </row>
    <row r="78" spans="2:4" ht="12.75">
      <c r="B78" s="6"/>
      <c r="C78" s="6"/>
      <c r="D78" s="6"/>
    </row>
    <row r="79" spans="2:4" ht="12.75">
      <c r="B79" s="6"/>
      <c r="C79" s="6"/>
      <c r="D79" s="6"/>
    </row>
    <row r="80" spans="2:4" ht="12.75">
      <c r="B80" s="6"/>
      <c r="C80" s="6"/>
      <c r="D80" s="6"/>
    </row>
    <row r="81" spans="2:4" ht="12.75">
      <c r="B81" s="6"/>
      <c r="C81" s="6"/>
      <c r="D81" s="6"/>
    </row>
  </sheetData>
  <sheetProtection/>
  <mergeCells count="32">
    <mergeCell ref="B58:E58"/>
    <mergeCell ref="B38:E38"/>
    <mergeCell ref="A5:A7"/>
    <mergeCell ref="A15:A17"/>
    <mergeCell ref="A25:A27"/>
    <mergeCell ref="G6:J6"/>
    <mergeCell ref="G16:J16"/>
    <mergeCell ref="A47:A49"/>
    <mergeCell ref="G38:J38"/>
    <mergeCell ref="G48:J48"/>
    <mergeCell ref="B48:E48"/>
    <mergeCell ref="B37:O37"/>
    <mergeCell ref="A57:A59"/>
    <mergeCell ref="B16:E16"/>
    <mergeCell ref="A37:A39"/>
    <mergeCell ref="L38:O38"/>
    <mergeCell ref="L48:O48"/>
    <mergeCell ref="L58:O58"/>
    <mergeCell ref="B26:E26"/>
    <mergeCell ref="G58:J58"/>
    <mergeCell ref="B47:O47"/>
    <mergeCell ref="B57:O57"/>
    <mergeCell ref="B3:O3"/>
    <mergeCell ref="B35:O35"/>
    <mergeCell ref="L6:O6"/>
    <mergeCell ref="L16:O16"/>
    <mergeCell ref="L26:O26"/>
    <mergeCell ref="B5:O5"/>
    <mergeCell ref="B15:O15"/>
    <mergeCell ref="B25:O25"/>
    <mergeCell ref="B6:E6"/>
    <mergeCell ref="G26:J26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2018-04-04T07:13:16Z</cp:lastPrinted>
  <dcterms:created xsi:type="dcterms:W3CDTF">2009-05-07T10:20:54Z</dcterms:created>
  <dcterms:modified xsi:type="dcterms:W3CDTF">2018-04-04T07:17:05Z</dcterms:modified>
  <cp:category/>
  <cp:version/>
  <cp:contentType/>
  <cp:contentStatus/>
</cp:coreProperties>
</file>