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7.5" sheetId="1" r:id="rId1"/>
  </sheets>
  <definedNames>
    <definedName name="_xlnm.Print_Area" localSheetId="0">'17.5'!$A$1:$M$65</definedName>
  </definedNames>
  <calcPr fullCalcOnLoad="1"/>
</workbook>
</file>

<file path=xl/sharedStrings.xml><?xml version="1.0" encoding="utf-8"?>
<sst xmlns="http://schemas.openxmlformats.org/spreadsheetml/2006/main" count="32" uniqueCount="27">
  <si>
    <t>Autovetture e moto</t>
  </si>
  <si>
    <t>Autobus</t>
  </si>
  <si>
    <t>Totale Veicoli</t>
  </si>
  <si>
    <t>unità</t>
  </si>
  <si>
    <t xml:space="preserve">unità </t>
  </si>
  <si>
    <r>
      <t xml:space="preserve">Fonte: </t>
    </r>
    <r>
      <rPr>
        <sz val="7"/>
        <rFont val="Arial"/>
        <family val="0"/>
      </rPr>
      <t>GEIE - Traforo del Monte Bianco</t>
    </r>
  </si>
  <si>
    <r>
      <t xml:space="preserve">1965 </t>
    </r>
    <r>
      <rPr>
        <i/>
        <sz val="8"/>
        <rFont val="Arial"/>
        <family val="2"/>
      </rPr>
      <t>(a)</t>
    </r>
  </si>
  <si>
    <t>(a) Apertura al traffico: 19/07/1965</t>
  </si>
  <si>
    <t>media 
giornaliera</t>
  </si>
  <si>
    <t>TOTALE</t>
  </si>
  <si>
    <r>
      <t xml:space="preserve">1999 </t>
    </r>
    <r>
      <rPr>
        <i/>
        <sz val="8"/>
        <rFont val="Arial"/>
        <family val="2"/>
      </rPr>
      <t>(b)</t>
    </r>
  </si>
  <si>
    <t>(b) Chiusura a seguito di incidente 24/03/1999</t>
  </si>
  <si>
    <r>
      <t xml:space="preserve">2002 </t>
    </r>
    <r>
      <rPr>
        <i/>
        <sz val="8"/>
        <rFont val="Arial"/>
        <family val="2"/>
      </rPr>
      <t>(c)</t>
    </r>
  </si>
  <si>
    <t>(c) Riapertura 09/03/2002</t>
  </si>
  <si>
    <r>
      <t xml:space="preserve">2005 </t>
    </r>
    <r>
      <rPr>
        <i/>
        <sz val="8"/>
        <rFont val="Arial"/>
        <family val="2"/>
      </rPr>
      <t>(d)</t>
    </r>
  </si>
  <si>
    <r>
      <t xml:space="preserve">2006 </t>
    </r>
    <r>
      <rPr>
        <i/>
        <sz val="8"/>
        <rFont val="Arial"/>
        <family val="2"/>
      </rPr>
      <t>(e)</t>
    </r>
  </si>
  <si>
    <r>
      <t xml:space="preserve">2007 </t>
    </r>
    <r>
      <rPr>
        <i/>
        <sz val="8"/>
        <rFont val="Arial"/>
        <family val="2"/>
      </rPr>
      <t>(f)</t>
    </r>
  </si>
  <si>
    <r>
      <t xml:space="preserve">2008 </t>
    </r>
    <r>
      <rPr>
        <i/>
        <sz val="8"/>
        <rFont val="Arial"/>
        <family val="2"/>
      </rPr>
      <t>(g)</t>
    </r>
  </si>
  <si>
    <t>(d) Chiusura Frejus a seguito di incidente dal 04/06 al 04/08/2005</t>
  </si>
  <si>
    <t>(e) Chiusura Gottardo dal 31/05 al 29/06/2006</t>
  </si>
  <si>
    <t>(f) Chiusura dal 03/03 al 10/03 per frana sul versante francese</t>
  </si>
  <si>
    <t>(g) Chiusura Frejus ai mezzi pesanti dal 18/12 al 21/12 per problema tecnico</t>
  </si>
  <si>
    <r>
      <t xml:space="preserve">2009 </t>
    </r>
    <r>
      <rPr>
        <i/>
        <sz val="8"/>
        <rFont val="Arial"/>
        <family val="2"/>
      </rPr>
      <t>(h)</t>
    </r>
  </si>
  <si>
    <t>ANNO</t>
  </si>
  <si>
    <t xml:space="preserve">(h) Interruz. PL+BUS dal 16 al 18-06/2009 (esondaz. torrente versante francese) </t>
  </si>
  <si>
    <t>Tavola 17.5 - Passaggi al Traforo del Monte Bianco - Valle d'Aosta - Anni 1965-2011</t>
  </si>
  <si>
    <t>Camion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</si>
</sst>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9"/>
      <name val="Arial"/>
      <family val="2"/>
    </font>
    <font>
      <i/>
      <sz val="7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wrapText="1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/>
    </xf>
    <xf numFmtId="41" fontId="1" fillId="0" borderId="0" xfId="0" applyNumberFormat="1" applyFont="1" applyAlignment="1">
      <alignment vertical="center"/>
    </xf>
    <xf numFmtId="41" fontId="1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12" xfId="0" applyFont="1" applyBorder="1" applyAlignment="1">
      <alignment horizontal="center" vertical="center"/>
    </xf>
    <xf numFmtId="43" fontId="1" fillId="0" borderId="10" xfId="43" applyFont="1" applyBorder="1" applyAlignment="1">
      <alignment horizontal="left" vertical="center"/>
    </xf>
    <xf numFmtId="43" fontId="1" fillId="0" borderId="11" xfId="43" applyFont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tabSelected="1" zoomScalePageLayoutView="0" workbookViewId="0" topLeftCell="A34">
      <selection activeCell="P11" sqref="P11"/>
    </sheetView>
  </sheetViews>
  <sheetFormatPr defaultColWidth="9.140625" defaultRowHeight="12.75"/>
  <cols>
    <col min="1" max="1" width="7.421875" style="4" customWidth="1"/>
    <col min="2" max="2" width="1.7109375" style="4" customWidth="1"/>
    <col min="3" max="3" width="10.57421875" style="0" customWidth="1"/>
    <col min="4" max="4" width="8.28125" style="0" bestFit="1" customWidth="1"/>
    <col min="5" max="5" width="1.7109375" style="0" customWidth="1"/>
    <col min="6" max="6" width="8.140625" style="0" bestFit="1" customWidth="1"/>
    <col min="7" max="7" width="8.28125" style="0" bestFit="1" customWidth="1"/>
    <col min="8" max="8" width="1.7109375" style="0" customWidth="1"/>
    <col min="9" max="9" width="9.00390625" style="0" customWidth="1"/>
    <col min="10" max="10" width="8.28125" style="0" bestFit="1" customWidth="1"/>
    <col min="11" max="11" width="1.7109375" style="0" customWidth="1"/>
    <col min="12" max="12" width="10.57421875" style="0" bestFit="1" customWidth="1"/>
    <col min="13" max="13" width="8.28125" style="0" bestFit="1" customWidth="1"/>
  </cols>
  <sheetData>
    <row r="1" spans="1:2" ht="12.75" customHeight="1">
      <c r="A1" s="2" t="s">
        <v>25</v>
      </c>
      <c r="B1" s="2"/>
    </row>
    <row r="2" ht="12.75" customHeight="1"/>
    <row r="3" spans="1:13" s="5" customFormat="1" ht="25.5" customHeight="1">
      <c r="A3" s="32" t="s">
        <v>23</v>
      </c>
      <c r="B3" s="11"/>
      <c r="C3" s="31" t="s">
        <v>0</v>
      </c>
      <c r="D3" s="31"/>
      <c r="E3" s="17"/>
      <c r="F3" s="31" t="s">
        <v>1</v>
      </c>
      <c r="G3" s="31"/>
      <c r="H3" s="17"/>
      <c r="I3" s="31" t="s">
        <v>26</v>
      </c>
      <c r="J3" s="31"/>
      <c r="K3" s="17"/>
      <c r="L3" s="31" t="s">
        <v>2</v>
      </c>
      <c r="M3" s="31"/>
    </row>
    <row r="4" spans="1:13" s="5" customFormat="1" ht="25.5" customHeight="1">
      <c r="A4" s="33"/>
      <c r="B4" s="12"/>
      <c r="C4" s="16" t="s">
        <v>3</v>
      </c>
      <c r="D4" s="18" t="s">
        <v>8</v>
      </c>
      <c r="E4" s="16"/>
      <c r="F4" s="16" t="s">
        <v>4</v>
      </c>
      <c r="G4" s="18" t="s">
        <v>8</v>
      </c>
      <c r="H4" s="16"/>
      <c r="I4" s="16" t="s">
        <v>4</v>
      </c>
      <c r="J4" s="18" t="s">
        <v>8</v>
      </c>
      <c r="K4" s="16"/>
      <c r="L4" s="16" t="s">
        <v>4</v>
      </c>
      <c r="M4" s="18" t="s">
        <v>8</v>
      </c>
    </row>
    <row r="5" spans="1:13" s="5" customFormat="1" ht="12.75" customHeight="1">
      <c r="A5" s="6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s="5" customFormat="1" ht="12.75" customHeight="1">
      <c r="A6" s="6" t="s">
        <v>6</v>
      </c>
      <c r="B6" s="6"/>
      <c r="C6" s="14">
        <v>334326</v>
      </c>
      <c r="D6" s="9">
        <v>2014</v>
      </c>
      <c r="E6" s="9"/>
      <c r="F6" s="9">
        <v>5409</v>
      </c>
      <c r="G6" s="9">
        <v>33</v>
      </c>
      <c r="H6" s="9"/>
      <c r="I6" s="9">
        <v>5337</v>
      </c>
      <c r="J6" s="9">
        <v>32</v>
      </c>
      <c r="K6" s="9"/>
      <c r="L6" s="23">
        <f>SUM(C6+F6+I6)</f>
        <v>345072</v>
      </c>
      <c r="M6" s="25">
        <f>D6+G6+J6</f>
        <v>2079</v>
      </c>
    </row>
    <row r="7" spans="1:13" s="5" customFormat="1" ht="12.75" customHeight="1">
      <c r="A7" s="6">
        <v>1966</v>
      </c>
      <c r="B7" s="6"/>
      <c r="C7" s="14">
        <v>533504</v>
      </c>
      <c r="D7" s="9">
        <v>1462</v>
      </c>
      <c r="E7" s="9"/>
      <c r="F7" s="9">
        <v>14090</v>
      </c>
      <c r="G7" s="9">
        <v>39</v>
      </c>
      <c r="H7" s="9"/>
      <c r="I7" s="9">
        <v>44856</v>
      </c>
      <c r="J7" s="9">
        <v>123</v>
      </c>
      <c r="K7" s="9"/>
      <c r="L7" s="23">
        <f aca="true" t="shared" si="0" ref="L7:L44">SUM(C7+F7+I7)</f>
        <v>592450</v>
      </c>
      <c r="M7" s="25">
        <f aca="true" t="shared" si="1" ref="M7:M45">D7+G7+J7</f>
        <v>1624</v>
      </c>
    </row>
    <row r="8" spans="1:13" s="5" customFormat="1" ht="12.75" customHeight="1">
      <c r="A8" s="6">
        <v>1967</v>
      </c>
      <c r="B8" s="6"/>
      <c r="C8" s="14">
        <v>544304</v>
      </c>
      <c r="D8" s="9">
        <v>1491</v>
      </c>
      <c r="E8" s="9"/>
      <c r="F8" s="9">
        <v>12609</v>
      </c>
      <c r="G8" s="9">
        <v>35</v>
      </c>
      <c r="H8" s="9"/>
      <c r="I8" s="9">
        <v>61805</v>
      </c>
      <c r="J8" s="9">
        <v>169</v>
      </c>
      <c r="K8" s="9"/>
      <c r="L8" s="23">
        <f t="shared" si="0"/>
        <v>618718</v>
      </c>
      <c r="M8" s="25">
        <f t="shared" si="1"/>
        <v>1695</v>
      </c>
    </row>
    <row r="9" spans="1:13" s="5" customFormat="1" ht="12.75" customHeight="1">
      <c r="A9" s="6">
        <v>1968</v>
      </c>
      <c r="B9" s="6"/>
      <c r="C9" s="14">
        <v>528711</v>
      </c>
      <c r="D9" s="9">
        <v>1445</v>
      </c>
      <c r="E9" s="9"/>
      <c r="F9" s="9">
        <v>10571</v>
      </c>
      <c r="G9" s="9">
        <v>29</v>
      </c>
      <c r="H9" s="9"/>
      <c r="I9" s="9">
        <v>77420</v>
      </c>
      <c r="J9" s="9">
        <v>212</v>
      </c>
      <c r="K9" s="9"/>
      <c r="L9" s="23">
        <f t="shared" si="0"/>
        <v>616702</v>
      </c>
      <c r="M9" s="25">
        <f t="shared" si="1"/>
        <v>1686</v>
      </c>
    </row>
    <row r="10" spans="1:13" s="5" customFormat="1" ht="12.75" customHeight="1">
      <c r="A10" s="6">
        <v>1969</v>
      </c>
      <c r="B10" s="6"/>
      <c r="C10" s="14">
        <v>558847</v>
      </c>
      <c r="D10" s="9">
        <v>1531</v>
      </c>
      <c r="E10" s="9"/>
      <c r="F10" s="9">
        <v>10356</v>
      </c>
      <c r="G10" s="9">
        <v>28</v>
      </c>
      <c r="H10" s="9"/>
      <c r="I10" s="9">
        <v>113630</v>
      </c>
      <c r="J10" s="9">
        <v>311</v>
      </c>
      <c r="K10" s="9"/>
      <c r="L10" s="23">
        <f t="shared" si="0"/>
        <v>682833</v>
      </c>
      <c r="M10" s="25">
        <f t="shared" si="1"/>
        <v>1870</v>
      </c>
    </row>
    <row r="11" spans="1:13" s="5" customFormat="1" ht="12.75" customHeight="1">
      <c r="A11" s="6">
        <v>1970</v>
      </c>
      <c r="B11" s="6"/>
      <c r="C11" s="14">
        <v>605978</v>
      </c>
      <c r="D11" s="9">
        <v>1660</v>
      </c>
      <c r="E11" s="9"/>
      <c r="F11" s="9">
        <v>10364</v>
      </c>
      <c r="G11" s="9">
        <v>28</v>
      </c>
      <c r="H11" s="9"/>
      <c r="I11" s="9">
        <v>138176</v>
      </c>
      <c r="J11" s="9">
        <v>379</v>
      </c>
      <c r="K11" s="9"/>
      <c r="L11" s="23">
        <f t="shared" si="0"/>
        <v>754518</v>
      </c>
      <c r="M11" s="25">
        <f t="shared" si="1"/>
        <v>2067</v>
      </c>
    </row>
    <row r="12" spans="1:13" s="5" customFormat="1" ht="12.75" customHeight="1">
      <c r="A12" s="6">
        <v>1971</v>
      </c>
      <c r="B12" s="6"/>
      <c r="C12" s="14">
        <v>661133</v>
      </c>
      <c r="D12" s="9">
        <v>1811</v>
      </c>
      <c r="E12" s="9"/>
      <c r="F12" s="9">
        <v>10452</v>
      </c>
      <c r="G12" s="9">
        <v>29</v>
      </c>
      <c r="H12" s="9"/>
      <c r="I12" s="9">
        <v>169444</v>
      </c>
      <c r="J12" s="9">
        <v>464</v>
      </c>
      <c r="K12" s="9"/>
      <c r="L12" s="23">
        <f t="shared" si="0"/>
        <v>841029</v>
      </c>
      <c r="M12" s="25">
        <f t="shared" si="1"/>
        <v>2304</v>
      </c>
    </row>
    <row r="13" spans="1:13" s="5" customFormat="1" ht="12.75" customHeight="1">
      <c r="A13" s="6">
        <v>1972</v>
      </c>
      <c r="B13" s="6"/>
      <c r="C13" s="14">
        <v>701006</v>
      </c>
      <c r="D13" s="9">
        <v>1915</v>
      </c>
      <c r="E13" s="9"/>
      <c r="F13" s="9">
        <v>11466</v>
      </c>
      <c r="G13" s="9">
        <v>31</v>
      </c>
      <c r="H13" s="9"/>
      <c r="I13" s="9">
        <v>220739</v>
      </c>
      <c r="J13" s="9">
        <v>603</v>
      </c>
      <c r="K13" s="9"/>
      <c r="L13" s="23">
        <f t="shared" si="0"/>
        <v>933211</v>
      </c>
      <c r="M13" s="25">
        <f t="shared" si="1"/>
        <v>2549</v>
      </c>
    </row>
    <row r="14" spans="1:13" s="5" customFormat="1" ht="12.75" customHeight="1">
      <c r="A14" s="6">
        <v>1973</v>
      </c>
      <c r="B14" s="6"/>
      <c r="C14" s="14">
        <v>720076</v>
      </c>
      <c r="D14" s="9">
        <v>1973</v>
      </c>
      <c r="E14" s="9"/>
      <c r="F14" s="9">
        <v>11569</v>
      </c>
      <c r="G14" s="9">
        <v>32</v>
      </c>
      <c r="H14" s="9"/>
      <c r="I14" s="9">
        <v>250993</v>
      </c>
      <c r="J14" s="9">
        <v>688</v>
      </c>
      <c r="K14" s="9"/>
      <c r="L14" s="23">
        <f t="shared" si="0"/>
        <v>982638</v>
      </c>
      <c r="M14" s="25">
        <f t="shared" si="1"/>
        <v>2693</v>
      </c>
    </row>
    <row r="15" spans="1:13" s="5" customFormat="1" ht="12.75" customHeight="1">
      <c r="A15" s="6">
        <v>1974</v>
      </c>
      <c r="B15" s="6"/>
      <c r="C15" s="14">
        <v>639819</v>
      </c>
      <c r="D15" s="9">
        <v>1753</v>
      </c>
      <c r="E15" s="9"/>
      <c r="F15" s="9">
        <v>11267</v>
      </c>
      <c r="G15" s="9">
        <v>31</v>
      </c>
      <c r="H15" s="9"/>
      <c r="I15" s="9">
        <v>330501</v>
      </c>
      <c r="J15" s="9">
        <v>905</v>
      </c>
      <c r="K15" s="9"/>
      <c r="L15" s="23">
        <f t="shared" si="0"/>
        <v>981587</v>
      </c>
      <c r="M15" s="25">
        <f t="shared" si="1"/>
        <v>2689</v>
      </c>
    </row>
    <row r="16" spans="1:13" s="5" customFormat="1" ht="12.75" customHeight="1">
      <c r="A16" s="6">
        <v>1975</v>
      </c>
      <c r="B16" s="6"/>
      <c r="C16" s="14">
        <v>753253</v>
      </c>
      <c r="D16" s="9">
        <v>2064</v>
      </c>
      <c r="E16" s="9"/>
      <c r="F16" s="9">
        <v>13146</v>
      </c>
      <c r="G16" s="9">
        <v>36</v>
      </c>
      <c r="H16" s="9"/>
      <c r="I16" s="9">
        <v>290360</v>
      </c>
      <c r="J16" s="9">
        <v>796</v>
      </c>
      <c r="K16" s="9"/>
      <c r="L16" s="23">
        <f t="shared" si="0"/>
        <v>1056759</v>
      </c>
      <c r="M16" s="25">
        <f t="shared" si="1"/>
        <v>2896</v>
      </c>
    </row>
    <row r="17" spans="1:13" s="5" customFormat="1" ht="12.75" customHeight="1">
      <c r="A17" s="6">
        <v>1976</v>
      </c>
      <c r="B17" s="6"/>
      <c r="C17" s="14">
        <v>821591</v>
      </c>
      <c r="D17" s="9">
        <v>2245</v>
      </c>
      <c r="E17" s="9"/>
      <c r="F17" s="9">
        <v>13657</v>
      </c>
      <c r="G17" s="9">
        <v>37</v>
      </c>
      <c r="H17" s="9"/>
      <c r="I17" s="9">
        <v>351667</v>
      </c>
      <c r="J17" s="9">
        <v>961</v>
      </c>
      <c r="K17" s="9"/>
      <c r="L17" s="23">
        <f t="shared" si="0"/>
        <v>1186915</v>
      </c>
      <c r="M17" s="25">
        <f t="shared" si="1"/>
        <v>3243</v>
      </c>
    </row>
    <row r="18" spans="1:13" s="5" customFormat="1" ht="12.75" customHeight="1">
      <c r="A18" s="6">
        <v>1977</v>
      </c>
      <c r="B18" s="6"/>
      <c r="C18" s="14">
        <v>817950</v>
      </c>
      <c r="D18" s="9">
        <v>2241</v>
      </c>
      <c r="E18" s="9"/>
      <c r="F18" s="9">
        <v>16188</v>
      </c>
      <c r="G18" s="9">
        <v>44</v>
      </c>
      <c r="H18" s="9"/>
      <c r="I18" s="9">
        <v>393682</v>
      </c>
      <c r="J18" s="9">
        <v>1079</v>
      </c>
      <c r="K18" s="9"/>
      <c r="L18" s="23">
        <f t="shared" si="0"/>
        <v>1227820</v>
      </c>
      <c r="M18" s="25">
        <f t="shared" si="1"/>
        <v>3364</v>
      </c>
    </row>
    <row r="19" spans="1:13" s="5" customFormat="1" ht="12.75" customHeight="1">
      <c r="A19" s="6">
        <v>1978</v>
      </c>
      <c r="B19" s="6"/>
      <c r="C19" s="14">
        <v>795716</v>
      </c>
      <c r="D19" s="9">
        <v>2180</v>
      </c>
      <c r="E19" s="9"/>
      <c r="F19" s="9">
        <v>16260</v>
      </c>
      <c r="G19" s="9">
        <v>45</v>
      </c>
      <c r="H19" s="9"/>
      <c r="I19" s="9">
        <v>426984</v>
      </c>
      <c r="J19" s="9">
        <v>1170</v>
      </c>
      <c r="K19" s="9"/>
      <c r="L19" s="23">
        <f t="shared" si="0"/>
        <v>1238960</v>
      </c>
      <c r="M19" s="25">
        <f t="shared" si="1"/>
        <v>3395</v>
      </c>
    </row>
    <row r="20" spans="1:13" s="5" customFormat="1" ht="12.75" customHeight="1">
      <c r="A20" s="6">
        <v>1979</v>
      </c>
      <c r="B20" s="6"/>
      <c r="C20" s="14">
        <v>919962</v>
      </c>
      <c r="D20" s="9">
        <v>2520</v>
      </c>
      <c r="E20" s="9"/>
      <c r="F20" s="9">
        <v>20409</v>
      </c>
      <c r="G20" s="9">
        <v>56</v>
      </c>
      <c r="H20" s="9"/>
      <c r="I20" s="9">
        <v>509208</v>
      </c>
      <c r="J20" s="9">
        <v>1395</v>
      </c>
      <c r="K20" s="9"/>
      <c r="L20" s="23">
        <f t="shared" si="0"/>
        <v>1449579</v>
      </c>
      <c r="M20" s="25">
        <f t="shared" si="1"/>
        <v>3971</v>
      </c>
    </row>
    <row r="21" spans="1:13" s="5" customFormat="1" ht="12.75" customHeight="1">
      <c r="A21" s="6">
        <v>1980</v>
      </c>
      <c r="B21" s="6"/>
      <c r="C21" s="14">
        <v>850334</v>
      </c>
      <c r="D21" s="9">
        <v>2323</v>
      </c>
      <c r="E21" s="9"/>
      <c r="F21" s="9">
        <v>21632</v>
      </c>
      <c r="G21" s="9">
        <v>59</v>
      </c>
      <c r="H21" s="9"/>
      <c r="I21" s="9">
        <v>537214</v>
      </c>
      <c r="J21" s="9">
        <v>1468</v>
      </c>
      <c r="K21" s="9"/>
      <c r="L21" s="23">
        <f t="shared" si="0"/>
        <v>1409180</v>
      </c>
      <c r="M21" s="25">
        <f t="shared" si="1"/>
        <v>3850</v>
      </c>
    </row>
    <row r="22" spans="1:13" s="5" customFormat="1" ht="12.75" customHeight="1">
      <c r="A22" s="6">
        <v>1981</v>
      </c>
      <c r="B22" s="6"/>
      <c r="C22" s="14">
        <v>822605</v>
      </c>
      <c r="D22" s="9">
        <v>2254</v>
      </c>
      <c r="E22" s="9"/>
      <c r="F22" s="9">
        <v>22061</v>
      </c>
      <c r="G22" s="9">
        <v>60</v>
      </c>
      <c r="H22" s="9"/>
      <c r="I22" s="9">
        <v>467507</v>
      </c>
      <c r="J22" s="9">
        <v>1281</v>
      </c>
      <c r="K22" s="9"/>
      <c r="L22" s="23">
        <f t="shared" si="0"/>
        <v>1312173</v>
      </c>
      <c r="M22" s="25">
        <f t="shared" si="1"/>
        <v>3595</v>
      </c>
    </row>
    <row r="23" spans="1:13" s="5" customFormat="1" ht="12.75" customHeight="1">
      <c r="A23" s="6">
        <v>1982</v>
      </c>
      <c r="B23" s="6"/>
      <c r="C23" s="14">
        <v>867841</v>
      </c>
      <c r="D23" s="9">
        <v>2378</v>
      </c>
      <c r="E23" s="9"/>
      <c r="F23" s="9">
        <v>23828</v>
      </c>
      <c r="G23" s="9">
        <v>65</v>
      </c>
      <c r="H23" s="9"/>
      <c r="I23" s="9">
        <v>436493</v>
      </c>
      <c r="J23" s="9">
        <v>1196</v>
      </c>
      <c r="K23" s="9"/>
      <c r="L23" s="23">
        <f t="shared" si="0"/>
        <v>1328162</v>
      </c>
      <c r="M23" s="25">
        <f t="shared" si="1"/>
        <v>3639</v>
      </c>
    </row>
    <row r="24" spans="1:13" s="5" customFormat="1" ht="12.75" customHeight="1">
      <c r="A24" s="6">
        <v>1983</v>
      </c>
      <c r="B24" s="6"/>
      <c r="C24" s="14">
        <v>823737</v>
      </c>
      <c r="D24" s="9">
        <v>2257</v>
      </c>
      <c r="E24" s="9"/>
      <c r="F24" s="9">
        <v>24878</v>
      </c>
      <c r="G24" s="9">
        <v>68</v>
      </c>
      <c r="H24" s="9"/>
      <c r="I24" s="9">
        <v>434691</v>
      </c>
      <c r="J24" s="9">
        <v>1191</v>
      </c>
      <c r="K24" s="9"/>
      <c r="L24" s="23">
        <f t="shared" si="0"/>
        <v>1283306</v>
      </c>
      <c r="M24" s="25">
        <f t="shared" si="1"/>
        <v>3516</v>
      </c>
    </row>
    <row r="25" spans="1:13" s="5" customFormat="1" ht="12.75" customHeight="1">
      <c r="A25" s="6">
        <v>1984</v>
      </c>
      <c r="B25" s="6"/>
      <c r="C25" s="14">
        <v>844958</v>
      </c>
      <c r="D25" s="9">
        <v>2309</v>
      </c>
      <c r="E25" s="9"/>
      <c r="F25" s="9">
        <v>26450</v>
      </c>
      <c r="G25" s="9">
        <v>72</v>
      </c>
      <c r="H25" s="9"/>
      <c r="I25" s="9">
        <v>455886</v>
      </c>
      <c r="J25" s="9">
        <v>1246</v>
      </c>
      <c r="K25" s="9"/>
      <c r="L25" s="23">
        <f t="shared" si="0"/>
        <v>1327294</v>
      </c>
      <c r="M25" s="25">
        <f t="shared" si="1"/>
        <v>3627</v>
      </c>
    </row>
    <row r="26" spans="1:13" s="5" customFormat="1" ht="12.75" customHeight="1">
      <c r="A26" s="6">
        <v>1985</v>
      </c>
      <c r="B26" s="6"/>
      <c r="C26" s="14">
        <v>876581</v>
      </c>
      <c r="D26" s="9">
        <v>2402</v>
      </c>
      <c r="E26" s="9"/>
      <c r="F26" s="9">
        <v>29266</v>
      </c>
      <c r="G26" s="9">
        <v>80</v>
      </c>
      <c r="H26" s="9"/>
      <c r="I26" s="9">
        <v>454956</v>
      </c>
      <c r="J26" s="9">
        <v>1246</v>
      </c>
      <c r="K26" s="9"/>
      <c r="L26" s="23">
        <f t="shared" si="0"/>
        <v>1360803</v>
      </c>
      <c r="M26" s="25">
        <f t="shared" si="1"/>
        <v>3728</v>
      </c>
    </row>
    <row r="27" spans="1:13" s="5" customFormat="1" ht="12.75" customHeight="1">
      <c r="A27" s="6">
        <v>1986</v>
      </c>
      <c r="B27" s="6"/>
      <c r="C27" s="14">
        <v>906061</v>
      </c>
      <c r="D27" s="9">
        <v>2482</v>
      </c>
      <c r="E27" s="9"/>
      <c r="F27" s="9">
        <v>29105</v>
      </c>
      <c r="G27" s="9">
        <v>80</v>
      </c>
      <c r="H27" s="9"/>
      <c r="I27" s="9">
        <v>488188</v>
      </c>
      <c r="J27" s="9">
        <v>1338</v>
      </c>
      <c r="K27" s="9"/>
      <c r="L27" s="23">
        <f t="shared" si="0"/>
        <v>1423354</v>
      </c>
      <c r="M27" s="25">
        <f t="shared" si="1"/>
        <v>3900</v>
      </c>
    </row>
    <row r="28" spans="1:13" s="5" customFormat="1" ht="12.75" customHeight="1">
      <c r="A28" s="6">
        <v>1987</v>
      </c>
      <c r="B28" s="6"/>
      <c r="C28" s="14">
        <v>978040</v>
      </c>
      <c r="D28" s="9">
        <v>2680</v>
      </c>
      <c r="E28" s="9"/>
      <c r="F28" s="9">
        <v>31021</v>
      </c>
      <c r="G28" s="9">
        <v>85</v>
      </c>
      <c r="H28" s="9"/>
      <c r="I28" s="9">
        <v>556447</v>
      </c>
      <c r="J28" s="9">
        <v>1525</v>
      </c>
      <c r="K28" s="9"/>
      <c r="L28" s="23">
        <f t="shared" si="0"/>
        <v>1565508</v>
      </c>
      <c r="M28" s="25">
        <f t="shared" si="1"/>
        <v>4290</v>
      </c>
    </row>
    <row r="29" spans="1:13" s="5" customFormat="1" ht="12.75" customHeight="1">
      <c r="A29" s="6">
        <v>1988</v>
      </c>
      <c r="B29" s="6"/>
      <c r="C29" s="14">
        <v>1005587</v>
      </c>
      <c r="D29" s="9">
        <v>2748</v>
      </c>
      <c r="E29" s="9"/>
      <c r="F29" s="9">
        <v>31590</v>
      </c>
      <c r="G29" s="9">
        <v>86</v>
      </c>
      <c r="H29" s="9"/>
      <c r="I29" s="9">
        <v>619793</v>
      </c>
      <c r="J29" s="9">
        <v>1693</v>
      </c>
      <c r="K29" s="9"/>
      <c r="L29" s="23">
        <f t="shared" si="0"/>
        <v>1656970</v>
      </c>
      <c r="M29" s="25">
        <f t="shared" si="1"/>
        <v>4527</v>
      </c>
    </row>
    <row r="30" spans="1:13" s="5" customFormat="1" ht="12.75" customHeight="1">
      <c r="A30" s="6">
        <v>1989</v>
      </c>
      <c r="B30" s="6"/>
      <c r="C30" s="14">
        <v>1105353</v>
      </c>
      <c r="D30" s="9">
        <v>3028</v>
      </c>
      <c r="E30" s="9"/>
      <c r="F30" s="9">
        <v>31508</v>
      </c>
      <c r="G30" s="9">
        <v>86</v>
      </c>
      <c r="H30" s="9"/>
      <c r="I30" s="9">
        <v>684837</v>
      </c>
      <c r="J30" s="9">
        <v>1876</v>
      </c>
      <c r="K30" s="9"/>
      <c r="L30" s="23">
        <f t="shared" si="0"/>
        <v>1821698</v>
      </c>
      <c r="M30" s="25">
        <f t="shared" si="1"/>
        <v>4990</v>
      </c>
    </row>
    <row r="31" spans="1:13" s="5" customFormat="1" ht="12.75" customHeight="1">
      <c r="A31" s="6">
        <v>1990</v>
      </c>
      <c r="B31" s="6"/>
      <c r="C31" s="14">
        <v>1117635</v>
      </c>
      <c r="D31" s="9">
        <v>3062</v>
      </c>
      <c r="E31" s="9"/>
      <c r="F31" s="9">
        <v>30903</v>
      </c>
      <c r="G31" s="9">
        <v>85</v>
      </c>
      <c r="H31" s="9"/>
      <c r="I31" s="9">
        <v>746523</v>
      </c>
      <c r="J31" s="9">
        <v>2045</v>
      </c>
      <c r="K31" s="9"/>
      <c r="L31" s="23">
        <f t="shared" si="0"/>
        <v>1895061</v>
      </c>
      <c r="M31" s="25">
        <f t="shared" si="1"/>
        <v>5192</v>
      </c>
    </row>
    <row r="32" spans="1:13" s="5" customFormat="1" ht="12.75" customHeight="1">
      <c r="A32" s="6">
        <v>1991</v>
      </c>
      <c r="B32" s="6"/>
      <c r="C32" s="14">
        <v>1130777</v>
      </c>
      <c r="D32" s="9">
        <v>3098</v>
      </c>
      <c r="E32" s="9"/>
      <c r="F32" s="9">
        <v>27757</v>
      </c>
      <c r="G32" s="9">
        <v>76</v>
      </c>
      <c r="H32" s="9"/>
      <c r="I32" s="9">
        <v>768162</v>
      </c>
      <c r="J32" s="9">
        <v>2105</v>
      </c>
      <c r="K32" s="9"/>
      <c r="L32" s="23">
        <f t="shared" si="0"/>
        <v>1926696</v>
      </c>
      <c r="M32" s="25">
        <f t="shared" si="1"/>
        <v>5279</v>
      </c>
    </row>
    <row r="33" spans="1:13" s="5" customFormat="1" ht="12.75" customHeight="1">
      <c r="A33" s="6">
        <v>1992</v>
      </c>
      <c r="B33" s="6"/>
      <c r="C33" s="14">
        <v>1135033</v>
      </c>
      <c r="D33" s="9">
        <v>3101</v>
      </c>
      <c r="E33" s="9"/>
      <c r="F33" s="9">
        <v>30541</v>
      </c>
      <c r="G33" s="9">
        <v>83</v>
      </c>
      <c r="H33" s="9"/>
      <c r="I33" s="9">
        <v>781592</v>
      </c>
      <c r="J33" s="9">
        <v>2135</v>
      </c>
      <c r="K33" s="9"/>
      <c r="L33" s="23">
        <f t="shared" si="0"/>
        <v>1947166</v>
      </c>
      <c r="M33" s="25">
        <f t="shared" si="1"/>
        <v>5319</v>
      </c>
    </row>
    <row r="34" spans="1:13" s="5" customFormat="1" ht="12.75" customHeight="1">
      <c r="A34" s="6">
        <v>1993</v>
      </c>
      <c r="B34" s="6"/>
      <c r="C34" s="14">
        <v>1104391</v>
      </c>
      <c r="D34" s="9">
        <v>3026</v>
      </c>
      <c r="E34" s="9"/>
      <c r="F34" s="9">
        <v>27754</v>
      </c>
      <c r="G34" s="9">
        <v>76</v>
      </c>
      <c r="H34" s="9"/>
      <c r="I34" s="9">
        <v>835883</v>
      </c>
      <c r="J34" s="9">
        <v>2290</v>
      </c>
      <c r="K34" s="9"/>
      <c r="L34" s="23">
        <f t="shared" si="0"/>
        <v>1968028</v>
      </c>
      <c r="M34" s="25">
        <f t="shared" si="1"/>
        <v>5392</v>
      </c>
    </row>
    <row r="35" spans="1:13" s="5" customFormat="1" ht="12.75" customHeight="1">
      <c r="A35" s="6">
        <v>1994</v>
      </c>
      <c r="B35" s="6"/>
      <c r="C35" s="14">
        <v>1090752</v>
      </c>
      <c r="D35" s="9">
        <v>2988</v>
      </c>
      <c r="E35" s="9"/>
      <c r="F35" s="9">
        <v>27238</v>
      </c>
      <c r="G35" s="9">
        <v>75</v>
      </c>
      <c r="H35" s="9"/>
      <c r="I35" s="9">
        <v>812113</v>
      </c>
      <c r="J35" s="9">
        <v>2225</v>
      </c>
      <c r="K35" s="9"/>
      <c r="L35" s="23">
        <f t="shared" si="0"/>
        <v>1930103</v>
      </c>
      <c r="M35" s="25">
        <f t="shared" si="1"/>
        <v>5288</v>
      </c>
    </row>
    <row r="36" spans="1:13" s="5" customFormat="1" ht="12.75" customHeight="1">
      <c r="A36" s="6">
        <v>1995</v>
      </c>
      <c r="B36" s="6"/>
      <c r="C36" s="14">
        <v>1137213</v>
      </c>
      <c r="D36" s="9">
        <v>3116</v>
      </c>
      <c r="E36" s="9"/>
      <c r="F36" s="9">
        <v>27680</v>
      </c>
      <c r="G36" s="9">
        <v>76</v>
      </c>
      <c r="H36" s="9"/>
      <c r="I36" s="9">
        <v>773911</v>
      </c>
      <c r="J36" s="9">
        <v>2120</v>
      </c>
      <c r="K36" s="9"/>
      <c r="L36" s="23">
        <f t="shared" si="0"/>
        <v>1938804</v>
      </c>
      <c r="M36" s="25">
        <f t="shared" si="1"/>
        <v>5312</v>
      </c>
    </row>
    <row r="37" spans="1:13" s="5" customFormat="1" ht="12.75" customHeight="1">
      <c r="A37" s="6">
        <v>1996</v>
      </c>
      <c r="B37" s="6"/>
      <c r="C37" s="14">
        <v>1121583</v>
      </c>
      <c r="D37" s="9">
        <v>3064</v>
      </c>
      <c r="E37" s="9"/>
      <c r="F37" s="9">
        <v>27686</v>
      </c>
      <c r="G37" s="9">
        <v>76</v>
      </c>
      <c r="H37" s="9"/>
      <c r="I37" s="9">
        <v>729635</v>
      </c>
      <c r="J37" s="9">
        <v>1994</v>
      </c>
      <c r="K37" s="9"/>
      <c r="L37" s="23">
        <f t="shared" si="0"/>
        <v>1878904</v>
      </c>
      <c r="M37" s="25">
        <f t="shared" si="1"/>
        <v>5134</v>
      </c>
    </row>
    <row r="38" spans="1:13" s="5" customFormat="1" ht="12.75" customHeight="1">
      <c r="A38" s="6">
        <v>1997</v>
      </c>
      <c r="B38" s="6"/>
      <c r="C38" s="14">
        <v>1134735</v>
      </c>
      <c r="D38" s="9">
        <v>3109</v>
      </c>
      <c r="E38" s="9"/>
      <c r="F38" s="9">
        <v>29878</v>
      </c>
      <c r="G38" s="9">
        <v>82</v>
      </c>
      <c r="H38" s="9"/>
      <c r="I38" s="9">
        <v>734306</v>
      </c>
      <c r="J38" s="9">
        <v>2012</v>
      </c>
      <c r="K38" s="9"/>
      <c r="L38" s="23">
        <f t="shared" si="0"/>
        <v>1898919</v>
      </c>
      <c r="M38" s="25">
        <f t="shared" si="1"/>
        <v>5203</v>
      </c>
    </row>
    <row r="39" spans="1:13" s="5" customFormat="1" ht="12.75" customHeight="1">
      <c r="A39" s="6">
        <v>1998</v>
      </c>
      <c r="B39" s="6"/>
      <c r="C39" s="14">
        <v>1192615</v>
      </c>
      <c r="D39" s="9">
        <v>3267</v>
      </c>
      <c r="E39" s="9"/>
      <c r="F39" s="9">
        <v>28470</v>
      </c>
      <c r="G39" s="9">
        <v>78</v>
      </c>
      <c r="H39" s="9"/>
      <c r="I39" s="9">
        <v>776604</v>
      </c>
      <c r="J39" s="9">
        <v>2128</v>
      </c>
      <c r="K39" s="9"/>
      <c r="L39" s="23">
        <f t="shared" si="0"/>
        <v>1997689</v>
      </c>
      <c r="M39" s="25">
        <f t="shared" si="1"/>
        <v>5473</v>
      </c>
    </row>
    <row r="40" spans="1:13" s="5" customFormat="1" ht="12.75" customHeight="1">
      <c r="A40" s="6" t="s">
        <v>10</v>
      </c>
      <c r="B40" s="6"/>
      <c r="C40" s="14">
        <v>195327</v>
      </c>
      <c r="D40" s="9">
        <v>535</v>
      </c>
      <c r="E40" s="9"/>
      <c r="F40" s="9">
        <v>5711</v>
      </c>
      <c r="G40" s="9">
        <v>16</v>
      </c>
      <c r="H40" s="9"/>
      <c r="I40" s="9">
        <v>171459</v>
      </c>
      <c r="J40" s="9">
        <v>470</v>
      </c>
      <c r="K40" s="9"/>
      <c r="L40" s="23">
        <f t="shared" si="0"/>
        <v>372497</v>
      </c>
      <c r="M40" s="25">
        <f t="shared" si="1"/>
        <v>1021</v>
      </c>
    </row>
    <row r="41" spans="1:13" s="5" customFormat="1" ht="12.75" customHeight="1">
      <c r="A41" s="6">
        <v>2000</v>
      </c>
      <c r="B41" s="6"/>
      <c r="C41" s="26">
        <v>0</v>
      </c>
      <c r="D41" s="27">
        <v>0</v>
      </c>
      <c r="E41" s="27"/>
      <c r="F41" s="27">
        <v>0</v>
      </c>
      <c r="G41" s="27">
        <v>0</v>
      </c>
      <c r="H41" s="27"/>
      <c r="I41" s="27">
        <v>0</v>
      </c>
      <c r="J41" s="27">
        <v>0</v>
      </c>
      <c r="K41" s="27"/>
      <c r="L41" s="28">
        <f t="shared" si="0"/>
        <v>0</v>
      </c>
      <c r="M41" s="29">
        <f t="shared" si="1"/>
        <v>0</v>
      </c>
    </row>
    <row r="42" spans="1:13" s="5" customFormat="1" ht="12.75" customHeight="1">
      <c r="A42" s="6">
        <v>2001</v>
      </c>
      <c r="B42" s="6"/>
      <c r="C42" s="26">
        <v>0</v>
      </c>
      <c r="D42" s="27">
        <v>0</v>
      </c>
      <c r="E42" s="27"/>
      <c r="F42" s="27">
        <v>0</v>
      </c>
      <c r="G42" s="27">
        <v>0</v>
      </c>
      <c r="H42" s="27"/>
      <c r="I42" s="27">
        <v>0</v>
      </c>
      <c r="J42" s="27">
        <v>0</v>
      </c>
      <c r="K42" s="27"/>
      <c r="L42" s="28">
        <f t="shared" si="0"/>
        <v>0</v>
      </c>
      <c r="M42" s="29">
        <f t="shared" si="1"/>
        <v>0</v>
      </c>
    </row>
    <row r="43" spans="1:13" s="5" customFormat="1" ht="12.75" customHeight="1">
      <c r="A43" s="6" t="s">
        <v>12</v>
      </c>
      <c r="B43" s="6"/>
      <c r="C43" s="14">
        <v>935444</v>
      </c>
      <c r="D43" s="9">
        <v>2563</v>
      </c>
      <c r="E43" s="9"/>
      <c r="F43" s="9">
        <v>7470</v>
      </c>
      <c r="G43" s="9">
        <v>20</v>
      </c>
      <c r="H43" s="9"/>
      <c r="I43" s="9">
        <v>78682</v>
      </c>
      <c r="J43" s="9">
        <v>216</v>
      </c>
      <c r="K43" s="9"/>
      <c r="L43" s="23">
        <f t="shared" si="0"/>
        <v>1021596</v>
      </c>
      <c r="M43" s="25">
        <f t="shared" si="1"/>
        <v>2799</v>
      </c>
    </row>
    <row r="44" spans="1:13" s="5" customFormat="1" ht="12.75" customHeight="1">
      <c r="A44" s="6">
        <v>2003</v>
      </c>
      <c r="B44" s="6"/>
      <c r="C44" s="14">
        <v>1126912</v>
      </c>
      <c r="D44" s="9">
        <v>3087</v>
      </c>
      <c r="E44" s="9"/>
      <c r="F44" s="9">
        <v>12597</v>
      </c>
      <c r="G44" s="9">
        <v>35</v>
      </c>
      <c r="H44" s="9"/>
      <c r="I44" s="9">
        <v>274327</v>
      </c>
      <c r="J44" s="9">
        <v>752</v>
      </c>
      <c r="K44" s="9"/>
      <c r="L44" s="23">
        <f t="shared" si="0"/>
        <v>1413836</v>
      </c>
      <c r="M44" s="25">
        <f t="shared" si="1"/>
        <v>3874</v>
      </c>
    </row>
    <row r="45" spans="1:13" s="5" customFormat="1" ht="12.75" customHeight="1">
      <c r="A45" s="6">
        <v>2004</v>
      </c>
      <c r="B45" s="6"/>
      <c r="C45" s="14">
        <v>1141551</v>
      </c>
      <c r="D45" s="9">
        <v>3119</v>
      </c>
      <c r="E45" s="9"/>
      <c r="F45" s="9">
        <v>13921</v>
      </c>
      <c r="G45" s="9">
        <v>38</v>
      </c>
      <c r="H45" s="9"/>
      <c r="I45" s="9">
        <v>353107</v>
      </c>
      <c r="J45" s="9">
        <v>965</v>
      </c>
      <c r="K45" s="9"/>
      <c r="L45" s="23">
        <f aca="true" t="shared" si="2" ref="L45:L52">SUM(C45+F45+I45)</f>
        <v>1508579</v>
      </c>
      <c r="M45" s="25">
        <f t="shared" si="1"/>
        <v>4122</v>
      </c>
    </row>
    <row r="46" spans="1:13" s="5" customFormat="1" ht="12.75" customHeight="1">
      <c r="A46" s="6" t="s">
        <v>14</v>
      </c>
      <c r="B46" s="6"/>
      <c r="C46" s="14">
        <v>1142756</v>
      </c>
      <c r="D46" s="9">
        <v>3131</v>
      </c>
      <c r="E46" s="9"/>
      <c r="F46" s="9">
        <v>16227</v>
      </c>
      <c r="G46" s="9">
        <v>44</v>
      </c>
      <c r="H46" s="9"/>
      <c r="I46" s="9">
        <v>584838</v>
      </c>
      <c r="J46" s="9">
        <v>1602</v>
      </c>
      <c r="K46" s="9"/>
      <c r="L46" s="23">
        <f t="shared" si="2"/>
        <v>1743821</v>
      </c>
      <c r="M46" s="25">
        <v>4778</v>
      </c>
    </row>
    <row r="47" spans="1:13" s="5" customFormat="1" ht="12.75" customHeight="1">
      <c r="A47" s="8" t="s">
        <v>15</v>
      </c>
      <c r="B47" s="8"/>
      <c r="C47" s="15">
        <v>1183529</v>
      </c>
      <c r="D47" s="10">
        <v>3243</v>
      </c>
      <c r="E47" s="10"/>
      <c r="F47" s="10">
        <v>15720</v>
      </c>
      <c r="G47" s="10">
        <v>43</v>
      </c>
      <c r="H47" s="10"/>
      <c r="I47" s="10">
        <v>606176</v>
      </c>
      <c r="J47" s="10">
        <v>1661</v>
      </c>
      <c r="K47" s="10"/>
      <c r="L47" s="24">
        <f t="shared" si="2"/>
        <v>1805425</v>
      </c>
      <c r="M47" s="25">
        <v>4946</v>
      </c>
    </row>
    <row r="48" spans="1:13" s="5" customFormat="1" ht="12.75" customHeight="1">
      <c r="A48" s="8" t="s">
        <v>16</v>
      </c>
      <c r="B48" s="8"/>
      <c r="C48" s="15">
        <v>1168381</v>
      </c>
      <c r="D48" s="10">
        <v>3201</v>
      </c>
      <c r="E48" s="10"/>
      <c r="F48" s="10">
        <v>15487</v>
      </c>
      <c r="G48" s="10">
        <v>42</v>
      </c>
      <c r="H48" s="10"/>
      <c r="I48" s="10">
        <v>589904</v>
      </c>
      <c r="J48" s="10">
        <v>1616</v>
      </c>
      <c r="K48" s="10"/>
      <c r="L48" s="24">
        <f t="shared" si="2"/>
        <v>1773772</v>
      </c>
      <c r="M48" s="25">
        <v>4860</v>
      </c>
    </row>
    <row r="49" spans="1:15" s="5" customFormat="1" ht="12.75" customHeight="1">
      <c r="A49" s="8" t="s">
        <v>17</v>
      </c>
      <c r="B49" s="8"/>
      <c r="C49" s="15">
        <v>1187277</v>
      </c>
      <c r="D49" s="10">
        <v>3244</v>
      </c>
      <c r="E49" s="10"/>
      <c r="F49" s="10">
        <v>15664</v>
      </c>
      <c r="G49" s="10">
        <v>43</v>
      </c>
      <c r="H49" s="10"/>
      <c r="I49" s="10">
        <v>588438</v>
      </c>
      <c r="J49" s="10">
        <v>1608</v>
      </c>
      <c r="K49" s="10"/>
      <c r="L49" s="24">
        <f t="shared" si="2"/>
        <v>1791379</v>
      </c>
      <c r="M49" s="25">
        <v>4894</v>
      </c>
      <c r="O49" s="30"/>
    </row>
    <row r="50" spans="1:13" s="5" customFormat="1" ht="12.75" customHeight="1">
      <c r="A50" s="8" t="s">
        <v>22</v>
      </c>
      <c r="B50" s="8"/>
      <c r="C50" s="15">
        <v>1198993</v>
      </c>
      <c r="D50" s="10">
        <v>3285</v>
      </c>
      <c r="E50" s="10"/>
      <c r="F50" s="10">
        <v>15292</v>
      </c>
      <c r="G50" s="10">
        <v>42</v>
      </c>
      <c r="H50" s="10"/>
      <c r="I50" s="10">
        <v>518258</v>
      </c>
      <c r="J50" s="10">
        <v>1420</v>
      </c>
      <c r="K50" s="10"/>
      <c r="L50" s="24">
        <f t="shared" si="2"/>
        <v>1732543</v>
      </c>
      <c r="M50" s="24">
        <v>4747</v>
      </c>
    </row>
    <row r="51" spans="1:13" s="5" customFormat="1" ht="12.75" customHeight="1">
      <c r="A51" s="8">
        <v>2010</v>
      </c>
      <c r="B51" s="8"/>
      <c r="C51" s="15">
        <v>1217548</v>
      </c>
      <c r="D51" s="10">
        <v>3336</v>
      </c>
      <c r="E51" s="10"/>
      <c r="F51" s="10">
        <v>15910</v>
      </c>
      <c r="G51" s="10">
        <v>44</v>
      </c>
      <c r="H51" s="10"/>
      <c r="I51" s="10">
        <v>571535</v>
      </c>
      <c r="J51" s="10">
        <v>1566</v>
      </c>
      <c r="K51" s="10"/>
      <c r="L51" s="24">
        <f t="shared" si="2"/>
        <v>1804993</v>
      </c>
      <c r="M51" s="24">
        <v>4945</v>
      </c>
    </row>
    <row r="52" spans="1:13" s="5" customFormat="1" ht="12.75" customHeight="1">
      <c r="A52" s="8">
        <v>2011</v>
      </c>
      <c r="B52" s="8"/>
      <c r="C52" s="15">
        <v>1244452</v>
      </c>
      <c r="D52" s="10">
        <v>3409</v>
      </c>
      <c r="E52" s="10"/>
      <c r="F52" s="10">
        <v>16052</v>
      </c>
      <c r="G52" s="10">
        <v>44</v>
      </c>
      <c r="H52" s="10"/>
      <c r="I52" s="10">
        <v>605955</v>
      </c>
      <c r="J52" s="10">
        <v>1660</v>
      </c>
      <c r="K52" s="10"/>
      <c r="L52" s="24">
        <f t="shared" si="2"/>
        <v>1866459</v>
      </c>
      <c r="M52" s="24">
        <v>5114</v>
      </c>
    </row>
    <row r="53" spans="1:13" s="5" customFormat="1" ht="12.75" customHeight="1">
      <c r="A53" s="8"/>
      <c r="B53" s="8"/>
      <c r="C53" s="15"/>
      <c r="D53" s="10"/>
      <c r="E53" s="10"/>
      <c r="F53" s="10"/>
      <c r="G53" s="10"/>
      <c r="H53" s="10"/>
      <c r="I53" s="10"/>
      <c r="J53" s="10"/>
      <c r="K53" s="10"/>
      <c r="L53" s="24"/>
      <c r="M53" s="24"/>
    </row>
    <row r="54" spans="1:13" s="5" customFormat="1" ht="12.75" customHeight="1">
      <c r="A54" s="21" t="s">
        <v>9</v>
      </c>
      <c r="B54" s="8"/>
      <c r="C54" s="22">
        <f>SUM(C6:C52)</f>
        <v>40924177</v>
      </c>
      <c r="D54" s="10"/>
      <c r="E54" s="10"/>
      <c r="F54" s="22">
        <f>SUM(F6:F52)</f>
        <v>867110</v>
      </c>
      <c r="G54" s="10"/>
      <c r="H54" s="10"/>
      <c r="I54" s="22">
        <f>SUM(I6:I52)</f>
        <v>20422222</v>
      </c>
      <c r="J54" s="10"/>
      <c r="K54" s="10"/>
      <c r="L54" s="22">
        <f>SUM(L6:L52)</f>
        <v>62213509</v>
      </c>
      <c r="M54" s="10"/>
    </row>
    <row r="55" spans="1:13" s="5" customFormat="1" ht="12.75" customHeight="1">
      <c r="A55" s="12"/>
      <c r="B55" s="12"/>
      <c r="C55" s="19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ht="12.75" customHeight="1"/>
    <row r="57" spans="1:8" ht="12.75" customHeight="1">
      <c r="A57" s="13" t="s">
        <v>5</v>
      </c>
      <c r="C57" s="1"/>
      <c r="E57" s="1"/>
      <c r="F57" s="1"/>
      <c r="G57" s="1"/>
      <c r="H57" s="1"/>
    </row>
    <row r="58" spans="1:8" ht="12.75" customHeight="1">
      <c r="A58" s="3" t="s">
        <v>7</v>
      </c>
      <c r="B58" s="3"/>
      <c r="C58" s="1"/>
      <c r="D58" s="1"/>
      <c r="E58" s="1"/>
      <c r="F58" s="1"/>
      <c r="G58" s="1"/>
      <c r="H58" s="1"/>
    </row>
    <row r="59" spans="1:8" ht="12.75" customHeight="1">
      <c r="A59" s="3" t="s">
        <v>11</v>
      </c>
      <c r="B59" s="3"/>
      <c r="C59" s="1"/>
      <c r="D59" s="1"/>
      <c r="E59" s="1"/>
      <c r="F59" s="1"/>
      <c r="G59" s="1"/>
      <c r="H59" s="1"/>
    </row>
    <row r="60" spans="1:4" ht="12.75" customHeight="1">
      <c r="A60" s="3" t="s">
        <v>13</v>
      </c>
      <c r="B60" s="3"/>
      <c r="C60" s="1"/>
      <c r="D60" s="1"/>
    </row>
    <row r="61" ht="12.75">
      <c r="A61" s="3" t="s">
        <v>18</v>
      </c>
    </row>
    <row r="62" ht="12.75">
      <c r="A62" s="3" t="s">
        <v>19</v>
      </c>
    </row>
    <row r="63" ht="12.75">
      <c r="A63" s="3" t="s">
        <v>20</v>
      </c>
    </row>
    <row r="64" ht="12.75">
      <c r="A64" s="3" t="s">
        <v>21</v>
      </c>
    </row>
    <row r="65" ht="12.75">
      <c r="A65" s="3" t="s">
        <v>24</v>
      </c>
    </row>
  </sheetData>
  <sheetProtection/>
  <mergeCells count="5">
    <mergeCell ref="L3:M3"/>
    <mergeCell ref="A3:A4"/>
    <mergeCell ref="C3:D3"/>
    <mergeCell ref="F3:G3"/>
    <mergeCell ref="I3:J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1"/>
  <rowBreaks count="1" manualBreakCount="1">
    <brk id="6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CARELLI Marina</cp:lastModifiedBy>
  <cp:lastPrinted>2012-12-27T08:11:17Z</cp:lastPrinted>
  <dcterms:created xsi:type="dcterms:W3CDTF">2007-12-05T11:45:31Z</dcterms:created>
  <dcterms:modified xsi:type="dcterms:W3CDTF">2012-12-27T08:11:31Z</dcterms:modified>
  <cp:category/>
  <cp:version/>
  <cp:contentType/>
  <cp:contentStatus/>
</cp:coreProperties>
</file>