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<sst xmlns="http://schemas.openxmlformats.org/spreadsheetml/2006/main" count="37" uniqueCount="18">
  <si>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Scuole dell'infanzia</t>
  </si>
  <si>
    <t>2006/2007</t>
  </si>
  <si>
    <t>2007/2008</t>
  </si>
  <si>
    <t>2008/2009</t>
  </si>
  <si>
    <t>Scuole primarie</t>
  </si>
  <si>
    <t>Scuole secondarie di primo grado</t>
  </si>
  <si>
    <t>Insegnanti</t>
  </si>
  <si>
    <t>CATEGORIE</t>
  </si>
  <si>
    <t>Scuole secondarie di secondo grado</t>
  </si>
  <si>
    <t>Scuole</t>
  </si>
  <si>
    <t>Scuole pubbliche e paritarie</t>
  </si>
  <si>
    <t>di cui pubbliche</t>
  </si>
  <si>
    <t>Sezioni / Classi</t>
  </si>
  <si>
    <t>Alunni / Studenti</t>
  </si>
  <si>
    <r>
      <t xml:space="preserve">Fonte:  </t>
    </r>
    <r>
      <rPr>
        <sz val="7"/>
        <rFont val="Arial"/>
        <family val="2"/>
      </rPr>
      <t>RAVA - Sovraintendenza agli Studi</t>
    </r>
  </si>
  <si>
    <t>2009/2010</t>
  </si>
  <si>
    <t>2010/2011</t>
  </si>
  <si>
    <t>Tavola 6.1 - Scuole, classi, alunni e insegnanti delle scuole pubbliche e paritarie, di ogni ordine e grado - Valori assoluti  - Valle d'Aosta -  Anni scolastici  2006-2011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</si>
</sst>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L.&quot;\ * #,##0_-;\-&quot;L.&quot;\ * #,##0_-;_-&quot;L.&quot;\ * &quot;-&quot;_-;_-@_-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_ ;\-#,##0\ "/>
    <numFmt numFmtId="170" formatCode="_-&quot;L.&quot;\ * #,##0.00_-;\-&quot;L.&quot;\ * #,##0.00_-;_-&quot;L.&quot;\ * &quot;-&quot;??_-;_-@_-"/>
  </numFmts>
  <fonts count="11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Geneva"/>
      <family val="0"/>
    </font>
    <font>
      <i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1" fontId="4" fillId="0" borderId="0" xfId="21" applyFont="1" applyFill="1" applyBorder="1" applyAlignment="1">
      <alignment horizontal="centerContinuous" vertical="center"/>
    </xf>
    <xf numFmtId="169" fontId="5" fillId="0" borderId="0" xfId="21" applyNumberFormat="1" applyFont="1" applyFill="1" applyBorder="1" applyAlignment="1">
      <alignment horizontal="right" vertical="center" wrapText="1"/>
    </xf>
    <xf numFmtId="3" fontId="5" fillId="0" borderId="0" xfId="2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69" fontId="5" fillId="0" borderId="0" xfId="21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9" fontId="5" fillId="0" borderId="0" xfId="21" applyNumberFormat="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vertical="top"/>
    </xf>
    <xf numFmtId="0" fontId="5" fillId="0" borderId="0" xfId="21" applyNumberFormat="1" applyFont="1" applyFill="1" applyBorder="1" applyAlignment="1">
      <alignment vertical="top" wrapText="1"/>
    </xf>
    <xf numFmtId="0" fontId="5" fillId="0" borderId="0" xfId="21" applyNumberFormat="1" applyFont="1" applyFill="1" applyAlignment="1">
      <alignment horizontal="right" vertical="center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169" fontId="5" fillId="0" borderId="1" xfId="2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Border="1" applyAlignment="1">
      <alignment/>
    </xf>
    <xf numFmtId="0" fontId="3" fillId="0" borderId="0" xfId="21" applyNumberFormat="1" applyFont="1" applyFill="1" applyBorder="1" applyAlignment="1">
      <alignment horizontal="left" vertical="top" wrapText="1"/>
    </xf>
    <xf numFmtId="41" fontId="5" fillId="0" borderId="1" xfId="21" applyFont="1" applyFill="1" applyBorder="1" applyAlignment="1">
      <alignment vertical="center"/>
    </xf>
    <xf numFmtId="0" fontId="5" fillId="0" borderId="0" xfId="2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3" fontId="5" fillId="0" borderId="0" xfId="22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3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0" applyFont="1" applyBorder="1" applyAlignment="1">
      <alignment horizontal="right"/>
    </xf>
    <xf numFmtId="169" fontId="5" fillId="0" borderId="0" xfId="21" applyNumberFormat="1" applyFont="1" applyBorder="1" applyAlignment="1">
      <alignment horizontal="right" vertical="center" wrapText="1"/>
    </xf>
    <xf numFmtId="0" fontId="5" fillId="0" borderId="0" xfId="22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/>
    </xf>
    <xf numFmtId="169" fontId="9" fillId="0" borderId="0" xfId="21" applyNumberFormat="1" applyFont="1" applyFill="1" applyBorder="1" applyAlignment="1">
      <alignment horizontal="right" vertical="center" wrapText="1"/>
    </xf>
    <xf numFmtId="3" fontId="9" fillId="0" borderId="0" xfId="2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/>
    </xf>
    <xf numFmtId="0" fontId="5" fillId="0" borderId="0" xfId="21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9" fontId="5" fillId="0" borderId="3" xfId="2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1" fontId="9" fillId="0" borderId="0" xfId="21" applyFont="1" applyFill="1" applyBorder="1" applyAlignment="1">
      <alignment horizontal="right" vertical="center" wrapText="1"/>
    </xf>
    <xf numFmtId="41" fontId="9" fillId="0" borderId="1" xfId="2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41" fontId="6" fillId="0" borderId="0" xfId="21" applyFont="1" applyFill="1" applyBorder="1" applyAlignment="1">
      <alignment vertical="top" wrapText="1"/>
    </xf>
    <xf numFmtId="0" fontId="3" fillId="0" borderId="0" xfId="2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1" fontId="9" fillId="0" borderId="3" xfId="21" applyFont="1" applyFill="1" applyBorder="1" applyAlignment="1">
      <alignment horizontal="right" vertical="center" wrapText="1"/>
    </xf>
    <xf numFmtId="41" fontId="5" fillId="0" borderId="0" xfId="21" applyFont="1" applyFill="1" applyBorder="1" applyAlignment="1">
      <alignment horizontal="right" vertical="center" wrapText="1"/>
    </xf>
    <xf numFmtId="41" fontId="5" fillId="0" borderId="1" xfId="21" applyFont="1" applyFill="1" applyBorder="1" applyAlignment="1">
      <alignment horizontal="right" vertical="center" wrapText="1"/>
    </xf>
  </cellXfs>
  <cellStyles count="15">
    <cellStyle name="Normal" xfId="0"/>
    <cellStyle name="Hyperlink" xfId="15"/>
    <cellStyle name="Followed Hyperlink" xfId="16"/>
    <cellStyle name="Dezimal [0]_Foglio1" xfId="17"/>
    <cellStyle name="Dezimal_Foglio1" xfId="18"/>
    <cellStyle name="Comma" xfId="19"/>
    <cellStyle name="Migliaia (0)_aggancio anagrafe" xfId="20"/>
    <cellStyle name="Comma [0]" xfId="21"/>
    <cellStyle name="Normale_ASI99 TAVOLA 4" xfId="22"/>
    <cellStyle name="Percent" xfId="23"/>
    <cellStyle name="Currency" xfId="24"/>
    <cellStyle name="Valuta (0)_aggancio anagrafe" xfId="25"/>
    <cellStyle name="Currency [0]" xfId="26"/>
    <cellStyle name="Währung [0]_Foglio1" xfId="27"/>
    <cellStyle name="Währung_Foglio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view="pageBreakPreview" zoomScale="60" workbookViewId="0" topLeftCell="A1">
      <selection activeCell="A4" sqref="A4:A7"/>
    </sheetView>
  </sheetViews>
  <sheetFormatPr defaultColWidth="9.140625" defaultRowHeight="12.75"/>
  <cols>
    <col min="1" max="1" width="12.140625" style="0" customWidth="1"/>
    <col min="2" max="5" width="9.28125" style="0" customWidth="1"/>
    <col min="6" max="6" width="0.5625" style="0" customWidth="1"/>
    <col min="7" max="7" width="10.00390625" style="0" customWidth="1"/>
    <col min="8" max="10" width="9.28125" style="0" customWidth="1"/>
  </cols>
  <sheetData>
    <row r="1" spans="1:10" ht="25.5" customHeight="1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39"/>
      <c r="B3" s="40" t="s">
        <v>10</v>
      </c>
      <c r="C3" s="40"/>
      <c r="D3" s="40"/>
      <c r="E3" s="40"/>
      <c r="F3" s="22"/>
      <c r="G3" s="41" t="s">
        <v>11</v>
      </c>
      <c r="H3" s="41"/>
      <c r="I3" s="41"/>
      <c r="J3" s="41"/>
    </row>
    <row r="4" spans="1:11" ht="29.25" customHeight="1">
      <c r="A4" s="42" t="s">
        <v>7</v>
      </c>
      <c r="B4" s="55" t="s">
        <v>0</v>
      </c>
      <c r="C4" s="55" t="s">
        <v>4</v>
      </c>
      <c r="D4" s="55" t="s">
        <v>5</v>
      </c>
      <c r="E4" s="52" t="s">
        <v>8</v>
      </c>
      <c r="F4" s="24"/>
      <c r="G4" s="54" t="s">
        <v>0</v>
      </c>
      <c r="H4" s="45" t="s">
        <v>4</v>
      </c>
      <c r="I4" s="45" t="s">
        <v>5</v>
      </c>
      <c r="J4" s="47" t="s">
        <v>8</v>
      </c>
      <c r="K4" s="7"/>
    </row>
    <row r="5" spans="1:11" ht="12.75">
      <c r="A5" s="43"/>
      <c r="B5" s="55"/>
      <c r="C5" s="55"/>
      <c r="D5" s="55"/>
      <c r="E5" s="52"/>
      <c r="F5" s="24"/>
      <c r="G5" s="45"/>
      <c r="H5" s="45"/>
      <c r="I5" s="45"/>
      <c r="J5" s="48"/>
      <c r="K5" s="5"/>
    </row>
    <row r="6" spans="1:11" ht="12.75" customHeight="1">
      <c r="A6" s="43"/>
      <c r="B6" s="55"/>
      <c r="C6" s="55"/>
      <c r="D6" s="55"/>
      <c r="E6" s="52"/>
      <c r="F6" s="24"/>
      <c r="G6" s="45"/>
      <c r="H6" s="45"/>
      <c r="I6" s="45"/>
      <c r="J6" s="48"/>
      <c r="K6" s="10"/>
    </row>
    <row r="7" spans="1:11" ht="12.75">
      <c r="A7" s="44"/>
      <c r="B7" s="56"/>
      <c r="C7" s="56"/>
      <c r="D7" s="56"/>
      <c r="E7" s="53"/>
      <c r="F7" s="24"/>
      <c r="G7" s="46"/>
      <c r="H7" s="46"/>
      <c r="I7" s="46"/>
      <c r="J7" s="49"/>
      <c r="K7" s="9"/>
    </row>
    <row r="8" spans="1:11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5"/>
    </row>
    <row r="9" spans="1:11" ht="12.75">
      <c r="A9" s="36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5"/>
    </row>
    <row r="10" spans="1:15" ht="12.75">
      <c r="A10" s="21" t="s">
        <v>1</v>
      </c>
      <c r="B10" s="2">
        <v>92</v>
      </c>
      <c r="C10" s="26">
        <v>85</v>
      </c>
      <c r="D10" s="3">
        <v>21</v>
      </c>
      <c r="E10" s="23">
        <v>12</v>
      </c>
      <c r="F10" s="23"/>
      <c r="G10" s="27">
        <v>83</v>
      </c>
      <c r="H10" s="27">
        <v>82</v>
      </c>
      <c r="I10" s="27">
        <v>18</v>
      </c>
      <c r="J10" s="27">
        <v>8</v>
      </c>
      <c r="K10" s="18"/>
      <c r="L10" s="17"/>
      <c r="M10" s="17"/>
      <c r="N10" s="17"/>
      <c r="O10" s="17"/>
    </row>
    <row r="11" spans="1:15" ht="12.75">
      <c r="A11" s="21" t="s">
        <v>2</v>
      </c>
      <c r="B11" s="2">
        <v>92</v>
      </c>
      <c r="C11" s="26">
        <v>85</v>
      </c>
      <c r="D11" s="3">
        <v>21</v>
      </c>
      <c r="E11" s="3">
        <v>12</v>
      </c>
      <c r="F11" s="3"/>
      <c r="G11" s="27">
        <v>83</v>
      </c>
      <c r="H11" s="27">
        <v>82</v>
      </c>
      <c r="I11" s="27">
        <v>18</v>
      </c>
      <c r="J11" s="27">
        <v>8</v>
      </c>
      <c r="K11" s="18"/>
      <c r="L11" s="17"/>
      <c r="M11" s="17"/>
      <c r="N11" s="17"/>
      <c r="O11" s="17"/>
    </row>
    <row r="12" spans="1:15" ht="12.75">
      <c r="A12" s="21" t="s">
        <v>3</v>
      </c>
      <c r="B12" s="2">
        <v>92</v>
      </c>
      <c r="C12" s="26">
        <v>85</v>
      </c>
      <c r="D12" s="3">
        <v>21</v>
      </c>
      <c r="E12" s="28">
        <v>12</v>
      </c>
      <c r="F12" s="28"/>
      <c r="G12" s="27">
        <v>83</v>
      </c>
      <c r="H12" s="27">
        <v>82</v>
      </c>
      <c r="I12" s="27">
        <v>18</v>
      </c>
      <c r="J12" s="27">
        <v>8</v>
      </c>
      <c r="K12" s="18"/>
      <c r="L12" s="17"/>
      <c r="M12" s="17"/>
      <c r="N12" s="17"/>
      <c r="O12" s="17"/>
    </row>
    <row r="13" spans="1:15" ht="12.75">
      <c r="A13" s="21" t="s">
        <v>15</v>
      </c>
      <c r="B13" s="2">
        <v>93</v>
      </c>
      <c r="C13" s="26">
        <v>85</v>
      </c>
      <c r="D13" s="3">
        <v>21</v>
      </c>
      <c r="E13" s="28">
        <v>12</v>
      </c>
      <c r="F13" s="28"/>
      <c r="G13" s="27">
        <v>84</v>
      </c>
      <c r="H13" s="27">
        <v>82</v>
      </c>
      <c r="I13" s="27">
        <v>20</v>
      </c>
      <c r="J13" s="27">
        <v>8</v>
      </c>
      <c r="K13" s="18"/>
      <c r="L13" s="17"/>
      <c r="M13" s="17"/>
      <c r="N13" s="17"/>
      <c r="O13" s="17"/>
    </row>
    <row r="14" spans="1:15" ht="12.75">
      <c r="A14" s="21" t="s">
        <v>16</v>
      </c>
      <c r="B14" s="2">
        <v>94</v>
      </c>
      <c r="C14" s="26">
        <v>85</v>
      </c>
      <c r="D14" s="3">
        <v>21</v>
      </c>
      <c r="E14" s="28">
        <v>12</v>
      </c>
      <c r="F14" s="28"/>
      <c r="G14" s="27">
        <v>85</v>
      </c>
      <c r="H14" s="27">
        <v>82</v>
      </c>
      <c r="I14" s="27">
        <v>20</v>
      </c>
      <c r="J14" s="27">
        <v>8</v>
      </c>
      <c r="K14" s="18"/>
      <c r="L14" s="17"/>
      <c r="M14" s="17"/>
      <c r="N14" s="17"/>
      <c r="O14" s="17"/>
    </row>
    <row r="15" spans="1:10" ht="25.5" customHeight="1">
      <c r="A15" s="21"/>
      <c r="B15" s="3"/>
      <c r="C15" s="3"/>
      <c r="D15" s="3"/>
      <c r="E15" s="28"/>
      <c r="F15" s="28"/>
      <c r="G15" s="29"/>
      <c r="H15" s="29"/>
      <c r="I15" s="29"/>
      <c r="J15" s="29"/>
    </row>
    <row r="16" spans="1:10" ht="12.75">
      <c r="A16" s="37" t="s">
        <v>12</v>
      </c>
      <c r="B16" s="3"/>
      <c r="C16" s="25"/>
      <c r="D16" s="25"/>
      <c r="E16" s="25"/>
      <c r="F16" s="25"/>
      <c r="G16" s="29"/>
      <c r="H16" s="29"/>
      <c r="I16" s="29"/>
      <c r="J16" s="29"/>
    </row>
    <row r="17" spans="1:15" ht="12.75">
      <c r="A17" s="21" t="s">
        <v>1</v>
      </c>
      <c r="B17" s="2">
        <v>188</v>
      </c>
      <c r="C17" s="2">
        <v>363</v>
      </c>
      <c r="D17" s="30">
        <v>160</v>
      </c>
      <c r="E17" s="23">
        <v>253</v>
      </c>
      <c r="F17" s="23"/>
      <c r="G17" s="27">
        <v>163</v>
      </c>
      <c r="H17" s="27">
        <v>348</v>
      </c>
      <c r="I17" s="27">
        <v>154</v>
      </c>
      <c r="J17" s="27">
        <v>226</v>
      </c>
      <c r="K17" s="12"/>
      <c r="L17" s="17"/>
      <c r="M17" s="17"/>
      <c r="N17" s="17"/>
      <c r="O17" s="17"/>
    </row>
    <row r="18" spans="1:15" ht="12.75">
      <c r="A18" s="21" t="s">
        <v>2</v>
      </c>
      <c r="B18" s="3">
        <v>191</v>
      </c>
      <c r="C18" s="3">
        <v>365</v>
      </c>
      <c r="D18" s="3">
        <v>167</v>
      </c>
      <c r="E18" s="3">
        <v>298</v>
      </c>
      <c r="F18" s="3"/>
      <c r="G18" s="27">
        <v>168</v>
      </c>
      <c r="H18" s="27">
        <v>350</v>
      </c>
      <c r="I18" s="27">
        <v>161</v>
      </c>
      <c r="J18" s="27">
        <v>268</v>
      </c>
      <c r="K18" s="12"/>
      <c r="L18" s="17"/>
      <c r="M18" s="17"/>
      <c r="N18" s="17"/>
      <c r="O18" s="17"/>
    </row>
    <row r="19" spans="1:15" ht="12.75">
      <c r="A19" s="21" t="s">
        <v>3</v>
      </c>
      <c r="B19" s="3">
        <v>188</v>
      </c>
      <c r="C19" s="3">
        <v>369</v>
      </c>
      <c r="D19" s="3">
        <v>168</v>
      </c>
      <c r="E19" s="31">
        <v>320</v>
      </c>
      <c r="F19" s="31"/>
      <c r="G19" s="27">
        <v>165</v>
      </c>
      <c r="H19" s="27">
        <v>354</v>
      </c>
      <c r="I19" s="27">
        <v>162</v>
      </c>
      <c r="J19" s="27">
        <v>285</v>
      </c>
      <c r="K19" s="12"/>
      <c r="L19" s="17"/>
      <c r="M19" s="17"/>
      <c r="N19" s="17"/>
      <c r="O19" s="17"/>
    </row>
    <row r="20" spans="1:15" ht="12.75" customHeight="1">
      <c r="A20" s="21" t="s">
        <v>15</v>
      </c>
      <c r="B20" s="3">
        <f>G20+27</f>
        <v>193</v>
      </c>
      <c r="C20" s="3">
        <f>H20+15</f>
        <v>401</v>
      </c>
      <c r="D20" s="3">
        <f>I20+6</f>
        <v>173</v>
      </c>
      <c r="E20" s="23">
        <v>296</v>
      </c>
      <c r="F20" s="31"/>
      <c r="G20" s="27">
        <v>166</v>
      </c>
      <c r="H20" s="27">
        <f>386</f>
        <v>386</v>
      </c>
      <c r="I20" s="27">
        <v>167</v>
      </c>
      <c r="J20" s="27">
        <v>249</v>
      </c>
      <c r="K20" s="12"/>
      <c r="L20" s="17"/>
      <c r="M20" s="17"/>
      <c r="N20" s="17"/>
      <c r="O20" s="17"/>
    </row>
    <row r="21" spans="1:10" ht="12.75" hidden="1">
      <c r="A21" s="21"/>
      <c r="B21" s="3"/>
      <c r="C21" s="3"/>
      <c r="D21" s="3"/>
      <c r="E21" s="31"/>
      <c r="F21" s="31"/>
      <c r="G21" s="29"/>
      <c r="H21" s="29"/>
      <c r="I21" s="29"/>
      <c r="J21" s="29"/>
    </row>
    <row r="22" spans="1:10" ht="12.75">
      <c r="A22" s="21" t="s">
        <v>16</v>
      </c>
      <c r="B22" s="3">
        <f>G22+23</f>
        <v>194</v>
      </c>
      <c r="C22" s="3">
        <f>H22+15</f>
        <v>388</v>
      </c>
      <c r="D22" s="3">
        <f>I22+6</f>
        <v>179</v>
      </c>
      <c r="E22" s="23">
        <f>J22+36</f>
        <v>271</v>
      </c>
      <c r="F22" s="31"/>
      <c r="G22" s="38">
        <v>171</v>
      </c>
      <c r="H22" s="27">
        <v>373</v>
      </c>
      <c r="I22" s="27">
        <v>173</v>
      </c>
      <c r="J22" s="27">
        <v>235</v>
      </c>
    </row>
    <row r="23" spans="1:256" ht="25.5" customHeight="1">
      <c r="A23" s="21"/>
      <c r="B23" s="21"/>
      <c r="C23" s="21"/>
      <c r="D23" s="21"/>
      <c r="E23" s="21"/>
      <c r="F23" s="21"/>
      <c r="G23" s="32"/>
      <c r="H23" s="32"/>
      <c r="I23" s="32"/>
      <c r="J23" s="3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12" ht="12.75">
      <c r="A24" s="37" t="s">
        <v>13</v>
      </c>
      <c r="B24" s="25"/>
      <c r="C24" s="25"/>
      <c r="D24" s="25"/>
      <c r="E24" s="25"/>
      <c r="F24" s="25"/>
      <c r="G24" s="33"/>
      <c r="H24" s="29"/>
      <c r="I24" s="29"/>
      <c r="J24" s="29"/>
      <c r="L24" s="13"/>
    </row>
    <row r="25" spans="1:15" ht="12.75">
      <c r="A25" s="21" t="s">
        <v>1</v>
      </c>
      <c r="B25" s="2">
        <v>3330</v>
      </c>
      <c r="C25" s="2">
        <v>5454</v>
      </c>
      <c r="D25" s="30">
        <v>3189</v>
      </c>
      <c r="E25" s="23">
        <v>4641</v>
      </c>
      <c r="F25" s="23"/>
      <c r="G25" s="27">
        <v>2801</v>
      </c>
      <c r="H25" s="27">
        <v>5106</v>
      </c>
      <c r="I25" s="27">
        <v>3038</v>
      </c>
      <c r="J25" s="27">
        <v>4150</v>
      </c>
      <c r="K25" s="12"/>
      <c r="L25" s="17"/>
      <c r="M25" s="17"/>
      <c r="N25" s="17"/>
      <c r="O25" s="17"/>
    </row>
    <row r="26" spans="1:15" ht="12.75">
      <c r="A26" s="21" t="s">
        <v>2</v>
      </c>
      <c r="B26" s="3">
        <v>3445</v>
      </c>
      <c r="C26" s="3">
        <v>5639</v>
      </c>
      <c r="D26" s="3">
        <v>3307</v>
      </c>
      <c r="E26" s="3">
        <v>4774</v>
      </c>
      <c r="F26" s="3"/>
      <c r="G26" s="27">
        <v>2932</v>
      </c>
      <c r="H26" s="27">
        <v>5293</v>
      </c>
      <c r="I26" s="27">
        <v>3153</v>
      </c>
      <c r="J26" s="27">
        <v>4218</v>
      </c>
      <c r="K26" s="12"/>
      <c r="L26" s="17"/>
      <c r="M26" s="17"/>
      <c r="N26" s="17"/>
      <c r="O26" s="17"/>
    </row>
    <row r="27" spans="1:15" ht="12.75">
      <c r="A27" s="21" t="s">
        <v>3</v>
      </c>
      <c r="B27" s="3">
        <v>3515</v>
      </c>
      <c r="C27" s="3">
        <v>5687</v>
      </c>
      <c r="D27" s="3">
        <v>3418</v>
      </c>
      <c r="E27" s="28">
        <v>4896</v>
      </c>
      <c r="F27" s="28"/>
      <c r="G27" s="27">
        <v>3014</v>
      </c>
      <c r="H27" s="27">
        <v>5342</v>
      </c>
      <c r="I27" s="27">
        <v>3263</v>
      </c>
      <c r="J27" s="27">
        <v>4332</v>
      </c>
      <c r="K27" s="12"/>
      <c r="L27" s="17"/>
      <c r="M27" s="17"/>
      <c r="N27" s="17"/>
      <c r="O27" s="17"/>
    </row>
    <row r="28" spans="1:15" ht="12.75">
      <c r="A28" s="21" t="s">
        <v>15</v>
      </c>
      <c r="B28" s="3">
        <f>G28+525</f>
        <v>3532</v>
      </c>
      <c r="C28" s="3">
        <v>5755</v>
      </c>
      <c r="D28" s="3">
        <v>3421</v>
      </c>
      <c r="E28" s="28">
        <v>5117</v>
      </c>
      <c r="F28" s="28"/>
      <c r="G28" s="27">
        <v>3007</v>
      </c>
      <c r="H28" s="27">
        <v>5408</v>
      </c>
      <c r="I28" s="27">
        <v>3270</v>
      </c>
      <c r="J28" s="27">
        <v>4389</v>
      </c>
      <c r="K28" s="12"/>
      <c r="L28" s="17"/>
      <c r="M28" s="17"/>
      <c r="N28" s="17"/>
      <c r="O28" s="17"/>
    </row>
    <row r="29" spans="1:15" ht="12.75">
      <c r="A29" s="21" t="s">
        <v>16</v>
      </c>
      <c r="B29" s="3">
        <f>G29+539</f>
        <v>3601</v>
      </c>
      <c r="C29" s="3">
        <f>H29+350</f>
        <v>5782</v>
      </c>
      <c r="D29" s="3">
        <f>157+I29</f>
        <v>3596</v>
      </c>
      <c r="E29" s="28">
        <f>J29+680</f>
        <v>5275</v>
      </c>
      <c r="F29" s="28"/>
      <c r="G29" s="27">
        <v>3062</v>
      </c>
      <c r="H29" s="27">
        <v>5432</v>
      </c>
      <c r="I29" s="27">
        <v>3439</v>
      </c>
      <c r="J29" s="27">
        <v>4595</v>
      </c>
      <c r="K29" s="12"/>
      <c r="L29" s="17"/>
      <c r="M29" s="17"/>
      <c r="N29" s="17"/>
      <c r="O29" s="17"/>
    </row>
    <row r="30" spans="1:10" ht="25.5" customHeight="1">
      <c r="A30" s="21"/>
      <c r="B30" s="3"/>
      <c r="C30" s="3"/>
      <c r="D30" s="3"/>
      <c r="E30" s="28"/>
      <c r="F30" s="28"/>
      <c r="G30" s="29"/>
      <c r="H30" s="29"/>
      <c r="I30" s="29"/>
      <c r="J30" s="29"/>
    </row>
    <row r="31" spans="1:10" ht="12.75">
      <c r="A31" s="37" t="s">
        <v>6</v>
      </c>
      <c r="B31" s="25"/>
      <c r="C31" s="25"/>
      <c r="D31" s="25"/>
      <c r="E31" s="25"/>
      <c r="F31" s="25"/>
      <c r="G31" s="29"/>
      <c r="H31" s="29"/>
      <c r="I31" s="29"/>
      <c r="J31" s="29"/>
    </row>
    <row r="32" spans="1:15" ht="12.75">
      <c r="A32" s="21" t="s">
        <v>1</v>
      </c>
      <c r="B32" s="2">
        <v>423</v>
      </c>
      <c r="C32" s="3">
        <v>745</v>
      </c>
      <c r="D32" s="30">
        <v>567</v>
      </c>
      <c r="E32" s="23">
        <v>744</v>
      </c>
      <c r="F32" s="23"/>
      <c r="G32" s="27">
        <v>377</v>
      </c>
      <c r="H32" s="34">
        <v>719</v>
      </c>
      <c r="I32" s="27">
        <v>536</v>
      </c>
      <c r="J32" s="27">
        <v>650</v>
      </c>
      <c r="K32" s="12"/>
      <c r="L32" s="17"/>
      <c r="M32" s="17"/>
      <c r="N32" s="17"/>
      <c r="O32" s="17"/>
    </row>
    <row r="33" spans="1:15" ht="12.75">
      <c r="A33" s="21" t="s">
        <v>2</v>
      </c>
      <c r="B33" s="3">
        <v>428</v>
      </c>
      <c r="C33" s="3">
        <v>748</v>
      </c>
      <c r="D33" s="3">
        <v>565</v>
      </c>
      <c r="E33" s="3">
        <v>764</v>
      </c>
      <c r="F33" s="3"/>
      <c r="G33" s="27">
        <v>382</v>
      </c>
      <c r="H33" s="35">
        <v>723</v>
      </c>
      <c r="I33" s="27">
        <v>541</v>
      </c>
      <c r="J33" s="27">
        <v>657</v>
      </c>
      <c r="K33" s="12"/>
      <c r="L33" s="17"/>
      <c r="M33" s="17"/>
      <c r="N33" s="17"/>
      <c r="O33" s="17"/>
    </row>
    <row r="34" spans="1:15" ht="12.75">
      <c r="A34" s="21" t="s">
        <v>3</v>
      </c>
      <c r="B34" s="3">
        <v>432</v>
      </c>
      <c r="C34" s="3">
        <v>756</v>
      </c>
      <c r="D34" s="3">
        <v>590</v>
      </c>
      <c r="E34" s="28">
        <v>763</v>
      </c>
      <c r="F34" s="28"/>
      <c r="G34" s="27">
        <v>386</v>
      </c>
      <c r="H34" s="35">
        <v>733</v>
      </c>
      <c r="I34" s="27">
        <v>562</v>
      </c>
      <c r="J34" s="27">
        <v>650</v>
      </c>
      <c r="K34" s="12"/>
      <c r="L34" s="17"/>
      <c r="M34" s="17"/>
      <c r="N34" s="17"/>
      <c r="O34" s="17"/>
    </row>
    <row r="35" spans="1:15" ht="12.75">
      <c r="A35" s="21" t="s">
        <v>15</v>
      </c>
      <c r="B35" s="3">
        <f>G35+46</f>
        <v>441</v>
      </c>
      <c r="C35" s="3">
        <f>H35+25</f>
        <v>767</v>
      </c>
      <c r="D35" s="3">
        <f>I35+25</f>
        <v>593</v>
      </c>
      <c r="E35" s="28">
        <f>J35+135</f>
        <v>755</v>
      </c>
      <c r="F35" s="28"/>
      <c r="G35" s="27">
        <f>344+7+6+38</f>
        <v>395</v>
      </c>
      <c r="H35" s="35">
        <f>602+107+22+11</f>
        <v>742</v>
      </c>
      <c r="I35" s="27">
        <f>424+132+5+7</f>
        <v>568</v>
      </c>
      <c r="J35" s="27">
        <f>481+6+126+7</f>
        <v>620</v>
      </c>
      <c r="K35" s="12"/>
      <c r="L35" s="17"/>
      <c r="M35" s="17"/>
      <c r="N35" s="17"/>
      <c r="O35" s="17"/>
    </row>
    <row r="36" spans="1:15" ht="12.75">
      <c r="A36" s="21" t="s">
        <v>16</v>
      </c>
      <c r="B36" s="3">
        <f>G36+47</f>
        <v>415</v>
      </c>
      <c r="C36" s="3">
        <f>H36+25</f>
        <v>765</v>
      </c>
      <c r="D36" s="3">
        <f>I36+25</f>
        <v>633</v>
      </c>
      <c r="E36" s="28">
        <f>J36+118</f>
        <v>740</v>
      </c>
      <c r="F36" s="28"/>
      <c r="G36" s="27">
        <f>323+31+14</f>
        <v>368</v>
      </c>
      <c r="H36" s="35">
        <f>601+105+22+12</f>
        <v>740</v>
      </c>
      <c r="I36" s="27">
        <f>461+135+12</f>
        <v>608</v>
      </c>
      <c r="J36" s="27">
        <f>478+131+13</f>
        <v>622</v>
      </c>
      <c r="K36" s="12"/>
      <c r="L36" s="17"/>
      <c r="M36" s="17"/>
      <c r="N36" s="17"/>
      <c r="O36" s="17"/>
    </row>
    <row r="37" spans="1:10" ht="12.75">
      <c r="A37" s="14"/>
      <c r="B37" s="20"/>
      <c r="C37" s="15"/>
      <c r="D37" s="16"/>
      <c r="E37" s="16"/>
      <c r="F37" s="16"/>
      <c r="G37" s="16"/>
      <c r="H37" s="16"/>
      <c r="I37" s="16"/>
      <c r="J37" s="16"/>
    </row>
    <row r="38" spans="1:3" ht="12.75">
      <c r="A38" s="6"/>
      <c r="B38" s="1"/>
      <c r="C38" s="5"/>
    </row>
    <row r="39" ht="12.75">
      <c r="A39" s="4" t="s">
        <v>14</v>
      </c>
    </row>
    <row r="40" spans="1:3" ht="12.75">
      <c r="A40" s="8"/>
      <c r="B40" s="9"/>
      <c r="C40" s="9"/>
    </row>
    <row r="41" spans="1:10" ht="20.2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</row>
    <row r="43" spans="2:6" ht="12.75">
      <c r="B43" s="12"/>
      <c r="C43" s="3"/>
      <c r="D43" s="12"/>
      <c r="E43" s="12"/>
      <c r="F43" s="12"/>
    </row>
    <row r="44" spans="2:6" ht="12.75">
      <c r="B44" s="12"/>
      <c r="C44" s="2"/>
      <c r="E44" s="12"/>
      <c r="F44" s="12"/>
    </row>
    <row r="45" ht="12.75">
      <c r="C45" s="5"/>
    </row>
    <row r="46" ht="12.75">
      <c r="C46" s="5"/>
    </row>
    <row r="47" ht="12.75">
      <c r="C47" s="5"/>
    </row>
    <row r="48" ht="12.75">
      <c r="C48" s="5"/>
    </row>
  </sheetData>
  <mergeCells count="13">
    <mergeCell ref="A41:J42"/>
    <mergeCell ref="A1:J1"/>
    <mergeCell ref="E4:E7"/>
    <mergeCell ref="G4:G7"/>
    <mergeCell ref="H4:H7"/>
    <mergeCell ref="B4:B7"/>
    <mergeCell ref="D4:D7"/>
    <mergeCell ref="C4:C7"/>
    <mergeCell ref="B3:E3"/>
    <mergeCell ref="G3:J3"/>
    <mergeCell ref="A4:A7"/>
    <mergeCell ref="I4:I7"/>
    <mergeCell ref="J4:J7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2011-08-29T10:21:58Z</cp:lastPrinted>
  <dcterms:created xsi:type="dcterms:W3CDTF">2009-04-02T07:52:32Z</dcterms:created>
  <dcterms:modified xsi:type="dcterms:W3CDTF">2011-11-21T15:49:14Z</dcterms:modified>
  <cp:category/>
  <cp:version/>
  <cp:contentType/>
  <cp:contentStatus/>
</cp:coreProperties>
</file>