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.31" sheetId="1" r:id="rId1"/>
  </sheets>
  <definedNames>
    <definedName name="AOK_A_Anagrafica">#REF!</definedName>
    <definedName name="_xlnm.Print_Area" localSheetId="0">'2.31'!#REF!</definedName>
    <definedName name="dbo_V_ElencoAmmiPerCarica">#REF!</definedName>
    <definedName name="Query7">#REF!</definedName>
    <definedName name="_xlnm.Print_Titles" localSheetId="0">'2.31'!$A:$A</definedName>
  </definedNames>
  <calcPr fullCalcOnLoad="1"/>
</workbook>
</file>

<file path=xl/sharedStrings.xml><?xml version="1.0" encoding="utf-8"?>
<sst xmlns="http://schemas.openxmlformats.org/spreadsheetml/2006/main" count="68" uniqueCount="24">
  <si>
    <t>TOTALE</t>
  </si>
  <si>
    <t>Valdigne - Mont Blanc</t>
  </si>
  <si>
    <t>Grand Paradis</t>
  </si>
  <si>
    <t>Grand Combin</t>
  </si>
  <si>
    <t>Mont Emilius</t>
  </si>
  <si>
    <t>Monte Cervino</t>
  </si>
  <si>
    <t>Evançon</t>
  </si>
  <si>
    <t>Mont Rose</t>
  </si>
  <si>
    <t>Walser-Alta Valle del Lys</t>
  </si>
  <si>
    <t>Totale</t>
  </si>
  <si>
    <t>Femmine</t>
  </si>
  <si>
    <t>Maschi</t>
  </si>
  <si>
    <t>15-64 anni</t>
  </si>
  <si>
    <t>0-14 anni</t>
  </si>
  <si>
    <t>65 anni e oltre</t>
  </si>
  <si>
    <t>VALORI ASSOLUTI</t>
  </si>
  <si>
    <t>VALORI PERCENTUALI</t>
  </si>
  <si>
    <t>15-64 
anni</t>
  </si>
  <si>
    <t>65 anni e
 oltre</t>
  </si>
  <si>
    <t>*  Denominazione e composizione come definite dall'art. 73, comma 3, della l.r. 7 dicembre 1998, n. 54.</t>
  </si>
  <si>
    <r>
      <t>Fonte:</t>
    </r>
    <r>
      <rPr>
        <sz val="7"/>
        <rFont val="Arial"/>
        <family val="2"/>
      </rPr>
      <t xml:space="preserve"> RAVA - Osservatorio economico e sociale</t>
    </r>
  </si>
  <si>
    <t>Comune di Aosta</t>
  </si>
  <si>
    <r>
      <t xml:space="preserve">COMUNITA' MONTANE </t>
    </r>
    <r>
      <rPr>
        <i/>
        <sz val="8"/>
        <rFont val="Arial"/>
        <family val="2"/>
      </rPr>
      <t xml:space="preserve">*
</t>
    </r>
    <r>
      <rPr>
        <sz val="8"/>
        <rFont val="Arial"/>
        <family val="2"/>
      </rPr>
      <t>E COMUNE DI AOSTA</t>
    </r>
  </si>
  <si>
    <r>
      <t xml:space="preserve">Tavola 2.31 - Popolazione residente  per sesso, classi di età, Comunità montane e Comune di Aosta </t>
    </r>
    <r>
      <rPr>
        <b/>
        <i/>
        <sz val="9"/>
        <rFont val="Arial"/>
        <family val="2"/>
      </rPr>
      <t xml:space="preserve">- </t>
    </r>
    <r>
      <rPr>
        <b/>
        <sz val="9"/>
        <rFont val="Arial"/>
        <family val="2"/>
      </rPr>
      <t xml:space="preserve">Valori assoluti e percentuali - Valle d'Aosta </t>
    </r>
    <r>
      <rPr>
        <b/>
        <i/>
        <sz val="9"/>
        <rFont val="Arial"/>
        <family val="2"/>
      </rPr>
      <t xml:space="preserve">- </t>
    </r>
    <r>
      <rPr>
        <b/>
        <sz val="9"/>
        <rFont val="Arial"/>
        <family val="2"/>
      </rPr>
      <t>1° gennaio 2009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</si>
</sst>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&quot;L.&quot;\ #,##0;\-&quot;L.&quot;\ #,##0"/>
    <numFmt numFmtId="176" formatCode="&quot;L.&quot;\ #,##0;[Red]\-&quot;L.&quot;\ #,##0"/>
    <numFmt numFmtId="177" formatCode="&quot;L.&quot;\ #,##0.00;\-&quot;L.&quot;\ #,##0.00"/>
    <numFmt numFmtId="178" formatCode="&quot;L.&quot;\ #,##0.00;[Red]\-&quot;L.&quot;\ #,##0.00"/>
    <numFmt numFmtId="179" formatCode="_-&quot;L.&quot;\ * #,##0.00_-;\-&quot;L.&quot;\ * #,##0.00_-;_-&quot;L.&quot;\ * &quot;-&quot;??_-;_-@_-"/>
    <numFmt numFmtId="180" formatCode="000"/>
    <numFmt numFmtId="181" formatCode="000000"/>
    <numFmt numFmtId="182" formatCode="0.000"/>
    <numFmt numFmtId="183" formatCode="0.0000000"/>
    <numFmt numFmtId="184" formatCode="0.000000"/>
    <numFmt numFmtId="185" formatCode="0.00000"/>
    <numFmt numFmtId="186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170" fontId="0" fillId="0" borderId="0" xfId="0" applyNumberFormat="1" applyFill="1" applyAlignment="1">
      <alignment/>
    </xf>
    <xf numFmtId="3" fontId="22" fillId="0" borderId="0" xfId="0" applyNumberFormat="1" applyFont="1" applyFill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3" fontId="22" fillId="0" borderId="0" xfId="0" applyNumberFormat="1" applyFont="1" applyFill="1" applyAlignment="1">
      <alignment/>
    </xf>
    <xf numFmtId="3" fontId="25" fillId="0" borderId="11" xfId="0" applyNumberFormat="1" applyFont="1" applyFill="1" applyBorder="1" applyAlignment="1">
      <alignment/>
    </xf>
    <xf numFmtId="164" fontId="22" fillId="0" borderId="0" xfId="0" applyNumberFormat="1" applyFont="1" applyFill="1" applyAlignment="1">
      <alignment/>
    </xf>
    <xf numFmtId="164" fontId="25" fillId="0" borderId="11" xfId="0" applyNumberFormat="1" applyFont="1" applyFill="1" applyBorder="1" applyAlignment="1">
      <alignment/>
    </xf>
    <xf numFmtId="0" fontId="21" fillId="0" borderId="0" xfId="0" applyFont="1" applyFill="1" applyAlignment="1">
      <alignment horizontal="left" vertical="top" wrapText="1"/>
    </xf>
    <xf numFmtId="0" fontId="0" fillId="0" borderId="0" xfId="0" applyBorder="1" applyAlignment="1">
      <alignment/>
    </xf>
    <xf numFmtId="2" fontId="22" fillId="0" borderId="0" xfId="0" applyNumberFormat="1" applyFont="1" applyFill="1" applyAlignment="1">
      <alignment/>
    </xf>
    <xf numFmtId="2" fontId="25" fillId="0" borderId="11" xfId="0" applyNumberFormat="1" applyFont="1" applyFill="1" applyBorder="1" applyAlignment="1">
      <alignment/>
    </xf>
    <xf numFmtId="0" fontId="2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2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top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50" workbookViewId="0" topLeftCell="A1">
      <selection activeCell="O6" sqref="O6"/>
    </sheetView>
  </sheetViews>
  <sheetFormatPr defaultColWidth="11.421875" defaultRowHeight="12.75"/>
  <cols>
    <col min="1" max="1" width="20.140625" style="1" customWidth="1"/>
    <col min="2" max="5" width="7.7109375" style="1" customWidth="1"/>
    <col min="6" max="6" width="0.85546875" style="1" customWidth="1"/>
    <col min="7" max="14" width="7.7109375" style="1" customWidth="1"/>
    <col min="15" max="16384" width="11.421875" style="1" customWidth="1"/>
  </cols>
  <sheetData>
    <row r="1" spans="1:14" ht="25.5" customHeight="1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12"/>
      <c r="L1" s="12"/>
      <c r="M1" s="12"/>
      <c r="N1" s="12"/>
    </row>
    <row r="2" spans="1:14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2"/>
      <c r="L2" s="12"/>
      <c r="M2" s="12"/>
      <c r="N2" s="12"/>
    </row>
    <row r="3" spans="2:10" ht="12.75">
      <c r="B3" s="25" t="s">
        <v>15</v>
      </c>
      <c r="C3" s="25"/>
      <c r="D3" s="25"/>
      <c r="E3" s="25"/>
      <c r="F3" s="5"/>
      <c r="G3" s="28" t="s">
        <v>16</v>
      </c>
      <c r="H3" s="28"/>
      <c r="I3" s="28"/>
      <c r="J3" s="28"/>
    </row>
    <row r="4" spans="1:10" ht="12.75" customHeight="1">
      <c r="A4" s="29" t="s">
        <v>22</v>
      </c>
      <c r="B4" s="23" t="s">
        <v>11</v>
      </c>
      <c r="C4" s="24"/>
      <c r="D4" s="24"/>
      <c r="E4" s="24"/>
      <c r="F4" s="5"/>
      <c r="G4" s="23" t="s">
        <v>11</v>
      </c>
      <c r="H4" s="24"/>
      <c r="I4" s="24"/>
      <c r="J4" s="24"/>
    </row>
    <row r="5" spans="1:10" ht="22.5">
      <c r="A5" s="30"/>
      <c r="B5" s="4" t="s">
        <v>13</v>
      </c>
      <c r="C5" s="4" t="s">
        <v>12</v>
      </c>
      <c r="D5" s="4" t="s">
        <v>14</v>
      </c>
      <c r="E5" s="2" t="s">
        <v>9</v>
      </c>
      <c r="F5" s="5"/>
      <c r="G5" s="4" t="s">
        <v>13</v>
      </c>
      <c r="H5" s="4" t="s">
        <v>12</v>
      </c>
      <c r="I5" s="4" t="s">
        <v>14</v>
      </c>
      <c r="J5" s="2" t="s">
        <v>9</v>
      </c>
    </row>
    <row r="6" spans="1:10" ht="12.75">
      <c r="A6" s="9" t="s">
        <v>1</v>
      </c>
      <c r="B6" s="6">
        <v>633</v>
      </c>
      <c r="C6" s="6">
        <v>3039</v>
      </c>
      <c r="D6" s="6">
        <v>695</v>
      </c>
      <c r="E6" s="6">
        <f>SUM(B6:D6)</f>
        <v>4367</v>
      </c>
      <c r="F6" s="5"/>
      <c r="G6" s="19">
        <f aca="true" t="shared" si="0" ref="G6:G14">B6/$E6*100</f>
        <v>14.495076711701396</v>
      </c>
      <c r="H6" s="19">
        <f aca="true" t="shared" si="1" ref="H6:H15">C6/$E6*100</f>
        <v>69.59010762537211</v>
      </c>
      <c r="I6" s="19">
        <f aca="true" t="shared" si="2" ref="I6:I15">D6/$E6*100</f>
        <v>15.914815662926493</v>
      </c>
      <c r="J6" s="15">
        <f>E6/$E6*100</f>
        <v>100</v>
      </c>
    </row>
    <row r="7" spans="1:10" ht="12.75">
      <c r="A7" s="9" t="s">
        <v>2</v>
      </c>
      <c r="B7" s="6">
        <v>1208</v>
      </c>
      <c r="C7" s="6">
        <v>5215</v>
      </c>
      <c r="D7" s="6">
        <v>1279</v>
      </c>
      <c r="E7" s="6">
        <f aca="true" t="shared" si="3" ref="E7:E14">SUM(B7:D7)</f>
        <v>7702</v>
      </c>
      <c r="F7" s="5"/>
      <c r="G7" s="19">
        <f t="shared" si="0"/>
        <v>15.684237860296028</v>
      </c>
      <c r="H7" s="19">
        <f t="shared" si="1"/>
        <v>67.70968579589717</v>
      </c>
      <c r="I7" s="19">
        <f t="shared" si="2"/>
        <v>16.6060763438068</v>
      </c>
      <c r="J7" s="15">
        <f aca="true" t="shared" si="4" ref="J7:J15">E7/$E7*100</f>
        <v>100</v>
      </c>
    </row>
    <row r="8" spans="1:10" ht="12.75">
      <c r="A8" s="9" t="s">
        <v>3</v>
      </c>
      <c r="B8" s="6">
        <v>431</v>
      </c>
      <c r="C8" s="6">
        <v>1991</v>
      </c>
      <c r="D8" s="6">
        <v>459</v>
      </c>
      <c r="E8" s="6">
        <f t="shared" si="3"/>
        <v>2881</v>
      </c>
      <c r="F8" s="5"/>
      <c r="G8" s="19">
        <f t="shared" si="0"/>
        <v>14.960083304408192</v>
      </c>
      <c r="H8" s="19">
        <f t="shared" si="1"/>
        <v>69.10794862894828</v>
      </c>
      <c r="I8" s="19">
        <f t="shared" si="2"/>
        <v>15.931968066643526</v>
      </c>
      <c r="J8" s="15">
        <f t="shared" si="4"/>
        <v>100</v>
      </c>
    </row>
    <row r="9" spans="1:10" ht="12.75">
      <c r="A9" s="10" t="s">
        <v>4</v>
      </c>
      <c r="B9" s="7">
        <v>1724</v>
      </c>
      <c r="C9" s="7">
        <v>7548</v>
      </c>
      <c r="D9" s="6">
        <v>1646</v>
      </c>
      <c r="E9" s="6">
        <f t="shared" si="3"/>
        <v>10918</v>
      </c>
      <c r="F9" s="5"/>
      <c r="G9" s="19">
        <f t="shared" si="0"/>
        <v>15.790437809122551</v>
      </c>
      <c r="H9" s="19">
        <f t="shared" si="1"/>
        <v>69.13354094156439</v>
      </c>
      <c r="I9" s="19">
        <f t="shared" si="2"/>
        <v>15.07602124931306</v>
      </c>
      <c r="J9" s="15">
        <f t="shared" si="4"/>
        <v>100</v>
      </c>
    </row>
    <row r="10" spans="1:10" ht="12.75">
      <c r="A10" s="10" t="s">
        <v>5</v>
      </c>
      <c r="B10" s="6">
        <v>1194</v>
      </c>
      <c r="C10" s="6">
        <v>5810</v>
      </c>
      <c r="D10" s="6">
        <v>1561</v>
      </c>
      <c r="E10" s="6">
        <f t="shared" si="3"/>
        <v>8565</v>
      </c>
      <c r="F10" s="5"/>
      <c r="G10" s="19">
        <f t="shared" si="0"/>
        <v>13.94045534150613</v>
      </c>
      <c r="H10" s="19">
        <f t="shared" si="1"/>
        <v>67.8342089900759</v>
      </c>
      <c r="I10" s="19">
        <f t="shared" si="2"/>
        <v>18.22533566841798</v>
      </c>
      <c r="J10" s="15">
        <f t="shared" si="4"/>
        <v>100</v>
      </c>
    </row>
    <row r="11" spans="1:10" ht="12.75">
      <c r="A11" s="10" t="s">
        <v>6</v>
      </c>
      <c r="B11" s="6">
        <v>851</v>
      </c>
      <c r="C11" s="6">
        <v>3928</v>
      </c>
      <c r="D11" s="6">
        <v>972</v>
      </c>
      <c r="E11" s="6">
        <f t="shared" si="3"/>
        <v>5751</v>
      </c>
      <c r="F11" s="5"/>
      <c r="G11" s="19">
        <f t="shared" si="0"/>
        <v>14.797426534515736</v>
      </c>
      <c r="H11" s="19">
        <f t="shared" si="1"/>
        <v>68.30116501478004</v>
      </c>
      <c r="I11" s="19">
        <f t="shared" si="2"/>
        <v>16.901408450704224</v>
      </c>
      <c r="J11" s="15">
        <f t="shared" si="4"/>
        <v>100</v>
      </c>
    </row>
    <row r="12" spans="1:10" ht="12.75">
      <c r="A12" s="10" t="s">
        <v>7</v>
      </c>
      <c r="B12" s="6">
        <v>626</v>
      </c>
      <c r="C12" s="6">
        <v>3300</v>
      </c>
      <c r="D12" s="6">
        <v>919</v>
      </c>
      <c r="E12" s="6">
        <f t="shared" si="3"/>
        <v>4845</v>
      </c>
      <c r="F12" s="5"/>
      <c r="G12" s="19">
        <f t="shared" si="0"/>
        <v>12.920536635706913</v>
      </c>
      <c r="H12" s="19">
        <f t="shared" si="1"/>
        <v>68.11145510835914</v>
      </c>
      <c r="I12" s="19">
        <f t="shared" si="2"/>
        <v>18.968008255933952</v>
      </c>
      <c r="J12" s="15">
        <f t="shared" si="4"/>
        <v>100</v>
      </c>
    </row>
    <row r="13" spans="1:10" ht="12.75">
      <c r="A13" s="10" t="s">
        <v>8</v>
      </c>
      <c r="B13" s="6">
        <v>120</v>
      </c>
      <c r="C13" s="7">
        <v>674</v>
      </c>
      <c r="D13" s="6">
        <v>196</v>
      </c>
      <c r="E13" s="6">
        <f t="shared" si="3"/>
        <v>990</v>
      </c>
      <c r="F13" s="5"/>
      <c r="G13" s="19">
        <f t="shared" si="0"/>
        <v>12.121212121212121</v>
      </c>
      <c r="H13" s="19">
        <f t="shared" si="1"/>
        <v>68.08080808080808</v>
      </c>
      <c r="I13" s="19">
        <f t="shared" si="2"/>
        <v>19.7979797979798</v>
      </c>
      <c r="J13" s="15">
        <f t="shared" si="4"/>
        <v>100</v>
      </c>
    </row>
    <row r="14" spans="1:10" ht="12.75">
      <c r="A14" s="10" t="s">
        <v>21</v>
      </c>
      <c r="B14" s="6">
        <v>2210</v>
      </c>
      <c r="C14" s="7">
        <v>10884</v>
      </c>
      <c r="D14" s="6">
        <v>3338</v>
      </c>
      <c r="E14" s="6">
        <f t="shared" si="3"/>
        <v>16432</v>
      </c>
      <c r="F14" s="5"/>
      <c r="G14" s="19">
        <f t="shared" si="0"/>
        <v>13.449367088607595</v>
      </c>
      <c r="H14" s="19">
        <f t="shared" si="1"/>
        <v>66.23661148977604</v>
      </c>
      <c r="I14" s="19">
        <f t="shared" si="2"/>
        <v>20.314021421616356</v>
      </c>
      <c r="J14" s="15">
        <f t="shared" si="4"/>
        <v>100</v>
      </c>
    </row>
    <row r="15" spans="1:10" ht="12.75">
      <c r="A15" s="11" t="s">
        <v>0</v>
      </c>
      <c r="B15" s="8">
        <f>SUM(B6:B14)</f>
        <v>8997</v>
      </c>
      <c r="C15" s="8">
        <f>SUM(C6:C14)</f>
        <v>42389</v>
      </c>
      <c r="D15" s="8">
        <f>SUM(D6:D14)</f>
        <v>11065</v>
      </c>
      <c r="E15" s="8">
        <f>SUM(E6:E14)</f>
        <v>62451</v>
      </c>
      <c r="F15" s="5"/>
      <c r="G15" s="20">
        <f>B15/$E15*100</f>
        <v>14.4064946918384</v>
      </c>
      <c r="H15" s="20">
        <f t="shared" si="1"/>
        <v>67.8756144817537</v>
      </c>
      <c r="I15" s="20">
        <f t="shared" si="2"/>
        <v>17.717890826407903</v>
      </c>
      <c r="J15" s="16">
        <f t="shared" si="4"/>
        <v>100</v>
      </c>
    </row>
    <row r="16" spans="5:6" ht="12.75">
      <c r="E16" s="5"/>
      <c r="F16" s="5"/>
    </row>
    <row r="17" spans="1:10" ht="12.75">
      <c r="A17" s="29" t="s">
        <v>22</v>
      </c>
      <c r="B17" s="23" t="s">
        <v>10</v>
      </c>
      <c r="C17" s="24"/>
      <c r="D17" s="24"/>
      <c r="E17" s="24"/>
      <c r="F17" s="5"/>
      <c r="G17" s="23" t="s">
        <v>10</v>
      </c>
      <c r="H17" s="24"/>
      <c r="I17" s="24"/>
      <c r="J17" s="24"/>
    </row>
    <row r="18" spans="1:10" ht="22.5">
      <c r="A18" s="30"/>
      <c r="B18" s="4" t="s">
        <v>13</v>
      </c>
      <c r="C18" s="4" t="s">
        <v>12</v>
      </c>
      <c r="D18" s="4" t="s">
        <v>14</v>
      </c>
      <c r="E18" s="2" t="s">
        <v>9</v>
      </c>
      <c r="F18" s="5"/>
      <c r="G18" s="4" t="s">
        <v>13</v>
      </c>
      <c r="H18" s="4" t="s">
        <v>12</v>
      </c>
      <c r="I18" s="4" t="s">
        <v>14</v>
      </c>
      <c r="J18" s="2" t="s">
        <v>9</v>
      </c>
    </row>
    <row r="19" spans="1:10" ht="12.75">
      <c r="A19" s="9" t="s">
        <v>1</v>
      </c>
      <c r="B19" s="6">
        <v>599</v>
      </c>
      <c r="C19" s="6">
        <v>2905</v>
      </c>
      <c r="D19" s="6">
        <v>915</v>
      </c>
      <c r="E19" s="6">
        <f>SUM(B19:D19)</f>
        <v>4419</v>
      </c>
      <c r="F19" s="5"/>
      <c r="G19" s="19">
        <f>B19/$E19*100</f>
        <v>13.5551029644716</v>
      </c>
      <c r="H19" s="19">
        <f>C19/$E19*100</f>
        <v>65.73885494455759</v>
      </c>
      <c r="I19" s="19">
        <f>D19/$E19*100</f>
        <v>20.706042090970808</v>
      </c>
      <c r="J19" s="15">
        <f>E19/$E19*100</f>
        <v>100</v>
      </c>
    </row>
    <row r="20" spans="1:10" ht="12.75">
      <c r="A20" s="9" t="s">
        <v>2</v>
      </c>
      <c r="B20" s="6">
        <v>1096</v>
      </c>
      <c r="C20" s="6">
        <v>4967</v>
      </c>
      <c r="D20" s="6">
        <v>1606</v>
      </c>
      <c r="E20" s="6">
        <f aca="true" t="shared" si="5" ref="E20:E27">SUM(B20:D20)</f>
        <v>7669</v>
      </c>
      <c r="F20" s="5"/>
      <c r="G20" s="19">
        <f aca="true" t="shared" si="6" ref="G20:G28">B20/$E20*100</f>
        <v>14.291302647020471</v>
      </c>
      <c r="H20" s="19">
        <f aca="true" t="shared" si="7" ref="H20:H28">C20/$E20*100</f>
        <v>64.76724475159735</v>
      </c>
      <c r="I20" s="19">
        <f aca="true" t="shared" si="8" ref="I20:I28">D20/$E20*100</f>
        <v>20.94145260138219</v>
      </c>
      <c r="J20" s="15">
        <f aca="true" t="shared" si="9" ref="J20:J28">E20/$E20*100</f>
        <v>100</v>
      </c>
    </row>
    <row r="21" spans="1:10" ht="12.75">
      <c r="A21" s="9" t="s">
        <v>3</v>
      </c>
      <c r="B21" s="6">
        <v>388</v>
      </c>
      <c r="C21" s="6">
        <v>1770</v>
      </c>
      <c r="D21" s="6">
        <v>559</v>
      </c>
      <c r="E21" s="6">
        <f t="shared" si="5"/>
        <v>2717</v>
      </c>
      <c r="F21" s="5"/>
      <c r="G21" s="19">
        <f t="shared" si="6"/>
        <v>14.280456385719544</v>
      </c>
      <c r="H21" s="19">
        <f t="shared" si="7"/>
        <v>65.14538093485463</v>
      </c>
      <c r="I21" s="19">
        <f t="shared" si="8"/>
        <v>20.574162679425836</v>
      </c>
      <c r="J21" s="15">
        <f t="shared" si="9"/>
        <v>100</v>
      </c>
    </row>
    <row r="22" spans="1:10" ht="12.75">
      <c r="A22" s="10" t="s">
        <v>4</v>
      </c>
      <c r="B22" s="6">
        <v>1620</v>
      </c>
      <c r="C22" s="6">
        <v>7038</v>
      </c>
      <c r="D22" s="7">
        <v>2123</v>
      </c>
      <c r="E22" s="6">
        <f t="shared" si="5"/>
        <v>10781</v>
      </c>
      <c r="G22" s="19">
        <f t="shared" si="6"/>
        <v>15.026435395603377</v>
      </c>
      <c r="H22" s="19">
        <f t="shared" si="7"/>
        <v>65.28151377423245</v>
      </c>
      <c r="I22" s="19">
        <f t="shared" si="8"/>
        <v>19.692050830164177</v>
      </c>
      <c r="J22" s="15">
        <f t="shared" si="9"/>
        <v>100</v>
      </c>
    </row>
    <row r="23" spans="1:10" ht="12.75">
      <c r="A23" s="10" t="s">
        <v>5</v>
      </c>
      <c r="B23" s="6">
        <v>1059</v>
      </c>
      <c r="C23" s="6">
        <v>5384</v>
      </c>
      <c r="D23" s="6">
        <v>2037</v>
      </c>
      <c r="E23" s="6">
        <f t="shared" si="5"/>
        <v>8480</v>
      </c>
      <c r="G23" s="19">
        <f t="shared" si="6"/>
        <v>12.48820754716981</v>
      </c>
      <c r="H23" s="19">
        <f t="shared" si="7"/>
        <v>63.49056603773585</v>
      </c>
      <c r="I23" s="19">
        <f t="shared" si="8"/>
        <v>24.02122641509434</v>
      </c>
      <c r="J23" s="15">
        <f t="shared" si="9"/>
        <v>100</v>
      </c>
    </row>
    <row r="24" spans="1:10" ht="12.75">
      <c r="A24" s="10" t="s">
        <v>6</v>
      </c>
      <c r="B24" s="6">
        <v>752</v>
      </c>
      <c r="C24" s="6">
        <v>3659</v>
      </c>
      <c r="D24" s="6">
        <v>1407</v>
      </c>
      <c r="E24" s="6">
        <f t="shared" si="5"/>
        <v>5818</v>
      </c>
      <c r="G24" s="19">
        <f t="shared" si="6"/>
        <v>12.925403918872464</v>
      </c>
      <c r="H24" s="19">
        <f t="shared" si="7"/>
        <v>62.89102784462014</v>
      </c>
      <c r="I24" s="19">
        <f t="shared" si="8"/>
        <v>24.18356823650739</v>
      </c>
      <c r="J24" s="15">
        <f t="shared" si="9"/>
        <v>100</v>
      </c>
    </row>
    <row r="25" spans="1:10" ht="12.75">
      <c r="A25" s="10" t="s">
        <v>7</v>
      </c>
      <c r="B25" s="6">
        <v>644</v>
      </c>
      <c r="C25" s="6">
        <v>3263</v>
      </c>
      <c r="D25" s="6">
        <v>1259</v>
      </c>
      <c r="E25" s="6">
        <f t="shared" si="5"/>
        <v>5166</v>
      </c>
      <c r="G25" s="19">
        <f t="shared" si="6"/>
        <v>12.466124661246612</v>
      </c>
      <c r="H25" s="19">
        <f t="shared" si="7"/>
        <v>63.16298877274487</v>
      </c>
      <c r="I25" s="19">
        <f t="shared" si="8"/>
        <v>24.37088656600852</v>
      </c>
      <c r="J25" s="15">
        <f t="shared" si="9"/>
        <v>100</v>
      </c>
    </row>
    <row r="26" spans="1:10" ht="12.75">
      <c r="A26" s="10" t="s">
        <v>8</v>
      </c>
      <c r="B26" s="6">
        <v>137</v>
      </c>
      <c r="C26" s="6">
        <v>631</v>
      </c>
      <c r="D26" s="6">
        <v>249</v>
      </c>
      <c r="E26" s="6">
        <f t="shared" si="5"/>
        <v>1017</v>
      </c>
      <c r="G26" s="19">
        <f t="shared" si="6"/>
        <v>13.470993117010815</v>
      </c>
      <c r="H26" s="19">
        <f t="shared" si="7"/>
        <v>62.04523107177975</v>
      </c>
      <c r="I26" s="19">
        <f t="shared" si="8"/>
        <v>24.48377581120944</v>
      </c>
      <c r="J26" s="15">
        <f t="shared" si="9"/>
        <v>100</v>
      </c>
    </row>
    <row r="27" spans="1:10" ht="12.75">
      <c r="A27" s="10" t="s">
        <v>21</v>
      </c>
      <c r="B27" s="6">
        <v>2129</v>
      </c>
      <c r="C27" s="6">
        <v>11297</v>
      </c>
      <c r="D27" s="6">
        <v>5121</v>
      </c>
      <c r="E27" s="6">
        <f t="shared" si="5"/>
        <v>18547</v>
      </c>
      <c r="G27" s="19">
        <f t="shared" si="6"/>
        <v>11.478945382002479</v>
      </c>
      <c r="H27" s="19">
        <f t="shared" si="7"/>
        <v>60.910120235078445</v>
      </c>
      <c r="I27" s="19">
        <f t="shared" si="8"/>
        <v>27.610934382919073</v>
      </c>
      <c r="J27" s="15">
        <f t="shared" si="9"/>
        <v>100</v>
      </c>
    </row>
    <row r="28" spans="1:10" ht="12.75">
      <c r="A28" s="11" t="s">
        <v>0</v>
      </c>
      <c r="B28" s="8">
        <f>SUM(B19:B27)</f>
        <v>8424</v>
      </c>
      <c r="C28" s="8">
        <f>SUM(C19:C27)</f>
        <v>40914</v>
      </c>
      <c r="D28" s="8">
        <f>SUM(D19:D27)</f>
        <v>15276</v>
      </c>
      <c r="E28" s="8">
        <f>SUM(E19:E27)</f>
        <v>64614</v>
      </c>
      <c r="G28" s="20">
        <f t="shared" si="6"/>
        <v>13.037422230476366</v>
      </c>
      <c r="H28" s="20">
        <f t="shared" si="7"/>
        <v>63.32064258519825</v>
      </c>
      <c r="I28" s="20">
        <f t="shared" si="8"/>
        <v>23.641935184325376</v>
      </c>
      <c r="J28" s="16">
        <f t="shared" si="9"/>
        <v>100</v>
      </c>
    </row>
    <row r="30" spans="1:10" ht="12.75">
      <c r="A30" s="29" t="s">
        <v>22</v>
      </c>
      <c r="B30" s="26" t="s">
        <v>9</v>
      </c>
      <c r="C30" s="27"/>
      <c r="D30" s="27"/>
      <c r="E30" s="27"/>
      <c r="G30" s="26" t="s">
        <v>9</v>
      </c>
      <c r="H30" s="27"/>
      <c r="I30" s="27"/>
      <c r="J30" s="27"/>
    </row>
    <row r="31" spans="1:10" ht="22.5">
      <c r="A31" s="30"/>
      <c r="B31" s="4" t="s">
        <v>13</v>
      </c>
      <c r="C31" s="4" t="s">
        <v>17</v>
      </c>
      <c r="D31" s="4" t="s">
        <v>18</v>
      </c>
      <c r="E31" s="2" t="s">
        <v>9</v>
      </c>
      <c r="F31" s="5"/>
      <c r="G31" s="4" t="s">
        <v>13</v>
      </c>
      <c r="H31" s="4" t="s">
        <v>17</v>
      </c>
      <c r="I31" s="4" t="s">
        <v>18</v>
      </c>
      <c r="J31" s="2" t="s">
        <v>9</v>
      </c>
    </row>
    <row r="32" spans="1:10" ht="12.75">
      <c r="A32" s="9" t="s">
        <v>1</v>
      </c>
      <c r="B32" s="13">
        <f aca="true" t="shared" si="10" ref="B32:E40">B6+B19</f>
        <v>1232</v>
      </c>
      <c r="C32" s="13">
        <f t="shared" si="10"/>
        <v>5944</v>
      </c>
      <c r="D32" s="13">
        <f t="shared" si="10"/>
        <v>1610</v>
      </c>
      <c r="E32" s="13">
        <f t="shared" si="10"/>
        <v>8786</v>
      </c>
      <c r="G32" s="19">
        <f>B32/$E32*100</f>
        <v>14.022308217618939</v>
      </c>
      <c r="H32" s="19">
        <f>C32/$E32*100</f>
        <v>67.65308445253812</v>
      </c>
      <c r="I32" s="19">
        <f>D32/$E32*100</f>
        <v>18.32460732984293</v>
      </c>
      <c r="J32" s="15">
        <f>E32/$E32*100</f>
        <v>100</v>
      </c>
    </row>
    <row r="33" spans="1:10" ht="12.75">
      <c r="A33" s="9" t="s">
        <v>2</v>
      </c>
      <c r="B33" s="13">
        <f t="shared" si="10"/>
        <v>2304</v>
      </c>
      <c r="C33" s="13">
        <f t="shared" si="10"/>
        <v>10182</v>
      </c>
      <c r="D33" s="13">
        <f t="shared" si="10"/>
        <v>2885</v>
      </c>
      <c r="E33" s="13">
        <f t="shared" si="10"/>
        <v>15371</v>
      </c>
      <c r="G33" s="19">
        <f aca="true" t="shared" si="11" ref="G33:G41">B33/$E33*100</f>
        <v>14.989265499967471</v>
      </c>
      <c r="H33" s="19">
        <f aca="true" t="shared" si="12" ref="H33:H41">C33/$E33*100</f>
        <v>66.24162383709583</v>
      </c>
      <c r="I33" s="19">
        <f aca="true" t="shared" si="13" ref="I33:I41">D33/$E33*100</f>
        <v>18.7691106629367</v>
      </c>
      <c r="J33" s="15">
        <f aca="true" t="shared" si="14" ref="J33:J41">E33/$E33*100</f>
        <v>100</v>
      </c>
    </row>
    <row r="34" spans="1:10" ht="12.75">
      <c r="A34" s="9" t="s">
        <v>3</v>
      </c>
      <c r="B34" s="13">
        <f t="shared" si="10"/>
        <v>819</v>
      </c>
      <c r="C34" s="13">
        <f t="shared" si="10"/>
        <v>3761</v>
      </c>
      <c r="D34" s="13">
        <f t="shared" si="10"/>
        <v>1018</v>
      </c>
      <c r="E34" s="13">
        <f t="shared" si="10"/>
        <v>5598</v>
      </c>
      <c r="G34" s="19">
        <f t="shared" si="11"/>
        <v>14.630225080385854</v>
      </c>
      <c r="H34" s="19">
        <f t="shared" si="12"/>
        <v>67.18470882458021</v>
      </c>
      <c r="I34" s="19">
        <f t="shared" si="13"/>
        <v>18.185066095033942</v>
      </c>
      <c r="J34" s="15">
        <f t="shared" si="14"/>
        <v>100</v>
      </c>
    </row>
    <row r="35" spans="1:10" ht="12.75">
      <c r="A35" s="10" t="s">
        <v>4</v>
      </c>
      <c r="B35" s="13">
        <f t="shared" si="10"/>
        <v>3344</v>
      </c>
      <c r="C35" s="13">
        <f t="shared" si="10"/>
        <v>14586</v>
      </c>
      <c r="D35" s="13">
        <f t="shared" si="10"/>
        <v>3769</v>
      </c>
      <c r="E35" s="13">
        <f t="shared" si="10"/>
        <v>21699</v>
      </c>
      <c r="G35" s="19">
        <f t="shared" si="11"/>
        <v>15.410848426194757</v>
      </c>
      <c r="H35" s="19">
        <f t="shared" si="12"/>
        <v>67.21968754320476</v>
      </c>
      <c r="I35" s="19">
        <f t="shared" si="13"/>
        <v>17.369464030600486</v>
      </c>
      <c r="J35" s="15">
        <f t="shared" si="14"/>
        <v>100</v>
      </c>
    </row>
    <row r="36" spans="1:10" ht="12.75">
      <c r="A36" s="10" t="s">
        <v>5</v>
      </c>
      <c r="B36" s="13">
        <f t="shared" si="10"/>
        <v>2253</v>
      </c>
      <c r="C36" s="13">
        <f t="shared" si="10"/>
        <v>11194</v>
      </c>
      <c r="D36" s="13">
        <f t="shared" si="10"/>
        <v>3598</v>
      </c>
      <c r="E36" s="13">
        <f t="shared" si="10"/>
        <v>17045</v>
      </c>
      <c r="G36" s="19">
        <f t="shared" si="11"/>
        <v>13.217952478732768</v>
      </c>
      <c r="H36" s="19">
        <f t="shared" si="12"/>
        <v>65.67321795247874</v>
      </c>
      <c r="I36" s="19">
        <f t="shared" si="13"/>
        <v>21.1088295687885</v>
      </c>
      <c r="J36" s="15">
        <f t="shared" si="14"/>
        <v>100</v>
      </c>
    </row>
    <row r="37" spans="1:10" ht="12.75">
      <c r="A37" s="10" t="s">
        <v>6</v>
      </c>
      <c r="B37" s="13">
        <f t="shared" si="10"/>
        <v>1603</v>
      </c>
      <c r="C37" s="13">
        <f t="shared" si="10"/>
        <v>7587</v>
      </c>
      <c r="D37" s="13">
        <f t="shared" si="10"/>
        <v>2379</v>
      </c>
      <c r="E37" s="13">
        <f t="shared" si="10"/>
        <v>11569</v>
      </c>
      <c r="G37" s="19">
        <f t="shared" si="11"/>
        <v>13.85599446797476</v>
      </c>
      <c r="H37" s="19">
        <f t="shared" si="12"/>
        <v>65.58043046071398</v>
      </c>
      <c r="I37" s="19">
        <f t="shared" si="13"/>
        <v>20.563575071311263</v>
      </c>
      <c r="J37" s="15">
        <f t="shared" si="14"/>
        <v>100</v>
      </c>
    </row>
    <row r="38" spans="1:10" ht="12.75">
      <c r="A38" s="10" t="s">
        <v>7</v>
      </c>
      <c r="B38" s="13">
        <f t="shared" si="10"/>
        <v>1270</v>
      </c>
      <c r="C38" s="13">
        <f t="shared" si="10"/>
        <v>6563</v>
      </c>
      <c r="D38" s="13">
        <f t="shared" si="10"/>
        <v>2178</v>
      </c>
      <c r="E38" s="13">
        <f t="shared" si="10"/>
        <v>10011</v>
      </c>
      <c r="G38" s="19">
        <f t="shared" si="11"/>
        <v>12.686045350114874</v>
      </c>
      <c r="H38" s="19">
        <f t="shared" si="12"/>
        <v>65.55788632504246</v>
      </c>
      <c r="I38" s="19">
        <f t="shared" si="13"/>
        <v>21.756068324842673</v>
      </c>
      <c r="J38" s="15">
        <f t="shared" si="14"/>
        <v>100</v>
      </c>
    </row>
    <row r="39" spans="1:10" ht="12.75">
      <c r="A39" s="10" t="s">
        <v>8</v>
      </c>
      <c r="B39" s="13">
        <f t="shared" si="10"/>
        <v>257</v>
      </c>
      <c r="C39" s="13">
        <f t="shared" si="10"/>
        <v>1305</v>
      </c>
      <c r="D39" s="13">
        <f t="shared" si="10"/>
        <v>445</v>
      </c>
      <c r="E39" s="13">
        <f t="shared" si="10"/>
        <v>2007</v>
      </c>
      <c r="G39" s="19">
        <f t="shared" si="11"/>
        <v>12.805181863477827</v>
      </c>
      <c r="H39" s="19">
        <f t="shared" si="12"/>
        <v>65.02242152466367</v>
      </c>
      <c r="I39" s="19">
        <f t="shared" si="13"/>
        <v>22.172396611858495</v>
      </c>
      <c r="J39" s="15">
        <f t="shared" si="14"/>
        <v>100</v>
      </c>
    </row>
    <row r="40" spans="1:10" ht="12.75">
      <c r="A40" s="10" t="s">
        <v>21</v>
      </c>
      <c r="B40" s="13">
        <f t="shared" si="10"/>
        <v>4339</v>
      </c>
      <c r="C40" s="13">
        <f t="shared" si="10"/>
        <v>22181</v>
      </c>
      <c r="D40" s="13">
        <f t="shared" si="10"/>
        <v>8459</v>
      </c>
      <c r="E40" s="13">
        <f t="shared" si="10"/>
        <v>34979</v>
      </c>
      <c r="G40" s="19">
        <f>B40/$E40*100</f>
        <v>12.404585608507961</v>
      </c>
      <c r="H40" s="19">
        <f>C40/$E40*100</f>
        <v>63.41233311415421</v>
      </c>
      <c r="I40" s="19">
        <f>D40/$E40*100</f>
        <v>24.18308127733783</v>
      </c>
      <c r="J40" s="15">
        <f>E40/$E40*100</f>
        <v>100</v>
      </c>
    </row>
    <row r="41" spans="1:10" ht="12.75">
      <c r="A41" s="11" t="s">
        <v>0</v>
      </c>
      <c r="B41" s="14">
        <f>SUM(B32:B40)</f>
        <v>17421</v>
      </c>
      <c r="C41" s="14">
        <f>SUM(C32:C40)</f>
        <v>83303</v>
      </c>
      <c r="D41" s="14">
        <f>SUM(D32:D40)</f>
        <v>26341</v>
      </c>
      <c r="E41" s="14">
        <f>SUM(E32:E40)</f>
        <v>127065</v>
      </c>
      <c r="G41" s="20">
        <f t="shared" si="11"/>
        <v>13.71030574902609</v>
      </c>
      <c r="H41" s="20">
        <f t="shared" si="12"/>
        <v>65.55935938299295</v>
      </c>
      <c r="I41" s="20">
        <f t="shared" si="13"/>
        <v>20.730334867980954</v>
      </c>
      <c r="J41" s="16">
        <f t="shared" si="14"/>
        <v>100</v>
      </c>
    </row>
    <row r="43" ht="12.75">
      <c r="A43" s="3" t="s">
        <v>20</v>
      </c>
    </row>
    <row r="44" spans="1:10" ht="25.5" customHeight="1">
      <c r="A44" s="21" t="s">
        <v>19</v>
      </c>
      <c r="B44" s="22"/>
      <c r="C44" s="22"/>
      <c r="D44" s="22"/>
      <c r="E44" s="22"/>
      <c r="F44" s="22"/>
      <c r="G44" s="22"/>
      <c r="H44" s="22"/>
      <c r="I44" s="22"/>
      <c r="J44" s="22"/>
    </row>
    <row r="46" spans="1:2" ht="12.75">
      <c r="A46" s="18"/>
      <c r="B46" s="18"/>
    </row>
  </sheetData>
  <sheetProtection/>
  <mergeCells count="13">
    <mergeCell ref="A1:J1"/>
    <mergeCell ref="A4:A5"/>
    <mergeCell ref="B4:E4"/>
    <mergeCell ref="A44:J44"/>
    <mergeCell ref="B17:E17"/>
    <mergeCell ref="B3:E3"/>
    <mergeCell ref="G17:J17"/>
    <mergeCell ref="B30:E30"/>
    <mergeCell ref="G30:J30"/>
    <mergeCell ref="G3:J3"/>
    <mergeCell ref="A17:A18"/>
    <mergeCell ref="A30:A31"/>
    <mergeCell ref="G4:J4"/>
  </mergeCells>
  <printOptions horizontalCentered="1"/>
  <pageMargins left="0" right="0" top="1.062992125984252" bottom="0.5118110236220472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2010-03-30T07:01:45Z</cp:lastPrinted>
  <dcterms:created xsi:type="dcterms:W3CDTF">2009-05-07T10:20:54Z</dcterms:created>
  <dcterms:modified xsi:type="dcterms:W3CDTF">2010-05-27T13:44:14Z</dcterms:modified>
  <cp:category/>
  <cp:version/>
  <cp:contentType/>
  <cp:contentStatus/>
</cp:coreProperties>
</file>