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4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<sst xmlns="http://schemas.openxmlformats.org/spreadsheetml/2006/main" count="26" uniqueCount="16">
  <si>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Costruzione di fabbricati rurali</t>
  </si>
  <si>
    <t>Macchine, attrezzature, mezzi di trasporto e prodotti vari rurali</t>
  </si>
  <si>
    <t>Acquisto di immobili rurali</t>
  </si>
  <si>
    <t>Totale</t>
  </si>
  <si>
    <t>Agevolati</t>
  </si>
  <si>
    <t>Non agevolati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</si>
  <si>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</si>
  <si>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</si>
  <si>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</si>
  <si>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</si>
  <si>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Banca d'Italia</t>
    </r>
  </si>
  <si>
    <t>Valle d'Aosta/vallée d'Aoste</t>
  </si>
  <si>
    <t>ANNI
AREE GEOGRAFICHE</t>
  </si>
  <si>
    <t>..</t>
  </si>
  <si>
    <r>
      <t xml:space="preserve">Tavola 18.4 - Finanziamenti, oltre il breve termine, all'agricoltura per destinazione economica e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2003 - 2007 </t>
    </r>
  </si>
  <si>
    <t>Si riporta a seguire l'aggiornamento a settembre 2008 (ultimo dato disponibile)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</si>
</sst>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;[Red]#,##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1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 topLeftCell="A1">
      <selection activeCell="A23" sqref="A23"/>
    </sheetView>
  </sheetViews>
  <sheetFormatPr defaultColWidth="9.140625" defaultRowHeight="12.75" customHeight="1"/>
  <cols>
    <col min="1" max="1" width="22.00390625" style="1" customWidth="1"/>
    <col min="2" max="2" width="8.7109375" style="1" customWidth="1"/>
    <col min="3" max="3" width="10.7109375" style="1" customWidth="1"/>
    <col min="4" max="4" width="1.7109375" style="1" customWidth="1"/>
    <col min="5" max="5" width="8.7109375" style="1" customWidth="1"/>
    <col min="6" max="6" width="10.7109375" style="1" customWidth="1"/>
    <col min="7" max="7" width="1.7109375" style="1" customWidth="1"/>
    <col min="8" max="8" width="8.7109375" style="1" customWidth="1"/>
    <col min="9" max="9" width="10.7109375" style="1" customWidth="1"/>
    <col min="10" max="10" width="1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6384" width="9.140625" style="1" customWidth="1"/>
  </cols>
  <sheetData>
    <row r="1" spans="1:15" s="5" customFormat="1" ht="25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6"/>
      <c r="O1" s="6"/>
    </row>
    <row r="2" ht="12.75" customHeight="1">
      <c r="B2" s="4"/>
    </row>
    <row r="3" spans="1:13" s="3" customFormat="1" ht="38.25" customHeight="1">
      <c r="A3" s="27" t="s">
        <v>12</v>
      </c>
      <c r="B3" s="25" t="s">
        <v>0</v>
      </c>
      <c r="C3" s="25"/>
      <c r="D3" s="2"/>
      <c r="E3" s="25" t="s">
        <v>1</v>
      </c>
      <c r="F3" s="25"/>
      <c r="G3" s="2"/>
      <c r="H3" s="25" t="s">
        <v>2</v>
      </c>
      <c r="I3" s="25"/>
      <c r="J3" s="2"/>
      <c r="K3" s="25" t="s">
        <v>3</v>
      </c>
      <c r="L3" s="25"/>
      <c r="M3" s="25"/>
    </row>
    <row r="4" spans="1:13" s="3" customFormat="1" ht="25.5" customHeight="1">
      <c r="A4" s="28"/>
      <c r="B4" s="8" t="s">
        <v>4</v>
      </c>
      <c r="C4" s="8" t="s">
        <v>5</v>
      </c>
      <c r="D4" s="8"/>
      <c r="E4" s="8" t="s">
        <v>4</v>
      </c>
      <c r="F4" s="8" t="s">
        <v>5</v>
      </c>
      <c r="G4" s="8"/>
      <c r="H4" s="8" t="s">
        <v>4</v>
      </c>
      <c r="I4" s="8" t="s">
        <v>5</v>
      </c>
      <c r="J4" s="8"/>
      <c r="K4" s="8" t="s">
        <v>4</v>
      </c>
      <c r="L4" s="8" t="s">
        <v>5</v>
      </c>
      <c r="M4" s="8" t="s">
        <v>3</v>
      </c>
    </row>
    <row r="6" spans="1:13" ht="12.75" customHeight="1">
      <c r="A6" s="9">
        <v>2003</v>
      </c>
      <c r="B6" s="15">
        <v>17</v>
      </c>
      <c r="C6" s="15">
        <v>4</v>
      </c>
      <c r="D6" s="10"/>
      <c r="E6" s="15">
        <v>1</v>
      </c>
      <c r="F6" s="15">
        <v>4</v>
      </c>
      <c r="G6" s="10"/>
      <c r="H6" s="15">
        <v>0</v>
      </c>
      <c r="I6" s="15">
        <v>1</v>
      </c>
      <c r="J6" s="10"/>
      <c r="K6" s="15">
        <f aca="true" t="shared" si="0" ref="K6:L9">B6+E6+H6</f>
        <v>18</v>
      </c>
      <c r="L6" s="15">
        <f t="shared" si="0"/>
        <v>9</v>
      </c>
      <c r="M6" s="15">
        <f>SUM(K6:L6)</f>
        <v>27</v>
      </c>
    </row>
    <row r="7" spans="1:13" s="4" customFormat="1" ht="12.75" customHeight="1">
      <c r="A7" s="9">
        <v>2004</v>
      </c>
      <c r="B7" s="15">
        <v>13</v>
      </c>
      <c r="C7" s="15">
        <v>6</v>
      </c>
      <c r="D7" s="10"/>
      <c r="E7" s="15">
        <v>0</v>
      </c>
      <c r="F7" s="15">
        <v>3</v>
      </c>
      <c r="G7" s="10"/>
      <c r="H7" s="15">
        <v>0</v>
      </c>
      <c r="I7" s="15">
        <v>1</v>
      </c>
      <c r="J7" s="10"/>
      <c r="K7" s="15">
        <f t="shared" si="0"/>
        <v>13</v>
      </c>
      <c r="L7" s="15">
        <f t="shared" si="0"/>
        <v>10</v>
      </c>
      <c r="M7" s="15">
        <f>SUM(K7:L7)</f>
        <v>23</v>
      </c>
    </row>
    <row r="8" spans="1:13" ht="12.75" customHeight="1">
      <c r="A8" s="9">
        <v>2005</v>
      </c>
      <c r="B8" s="15">
        <v>10</v>
      </c>
      <c r="C8" s="15">
        <v>8</v>
      </c>
      <c r="D8" s="10"/>
      <c r="E8" s="15">
        <v>0</v>
      </c>
      <c r="F8" s="15">
        <v>3</v>
      </c>
      <c r="G8" s="10"/>
      <c r="H8" s="15">
        <v>0</v>
      </c>
      <c r="I8" s="15">
        <v>2</v>
      </c>
      <c r="J8" s="10"/>
      <c r="K8" s="15">
        <f t="shared" si="0"/>
        <v>10</v>
      </c>
      <c r="L8" s="15">
        <f t="shared" si="0"/>
        <v>13</v>
      </c>
      <c r="M8" s="15">
        <f>SUM(K8:L8)</f>
        <v>23</v>
      </c>
    </row>
    <row r="9" spans="1:13" ht="12.75" customHeight="1">
      <c r="A9" s="9">
        <v>2006</v>
      </c>
      <c r="B9" s="14">
        <v>7</v>
      </c>
      <c r="C9" s="14">
        <v>14</v>
      </c>
      <c r="D9" s="11"/>
      <c r="E9" s="15">
        <v>0</v>
      </c>
      <c r="F9" s="15">
        <v>5</v>
      </c>
      <c r="G9" s="15"/>
      <c r="H9" s="15">
        <v>0</v>
      </c>
      <c r="I9" s="15">
        <v>3</v>
      </c>
      <c r="J9" s="10"/>
      <c r="K9" s="15">
        <f t="shared" si="0"/>
        <v>7</v>
      </c>
      <c r="L9" s="15">
        <f t="shared" si="0"/>
        <v>22</v>
      </c>
      <c r="M9" s="15">
        <f>SUM(K9:L9)</f>
        <v>29</v>
      </c>
    </row>
    <row r="10" spans="1:13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29">
        <v>2007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 customHeight="1">
      <c r="A12" s="9" t="s">
        <v>11</v>
      </c>
      <c r="B12" s="15">
        <v>5</v>
      </c>
      <c r="C12" s="15">
        <v>15</v>
      </c>
      <c r="D12" s="10"/>
      <c r="E12" s="15" t="s">
        <v>13</v>
      </c>
      <c r="F12" s="1">
        <v>5</v>
      </c>
      <c r="G12" s="10"/>
      <c r="H12" s="15">
        <v>0</v>
      </c>
      <c r="I12" s="15">
        <v>3</v>
      </c>
      <c r="J12" s="10"/>
      <c r="K12" s="15">
        <v>5</v>
      </c>
      <c r="L12" s="1">
        <v>23</v>
      </c>
      <c r="M12" s="15">
        <f>SUM(K12:L12)</f>
        <v>28</v>
      </c>
    </row>
    <row r="13" spans="1:13" ht="12.75" customHeight="1">
      <c r="A13" s="9"/>
      <c r="B13" s="14"/>
      <c r="C13" s="14"/>
      <c r="D13" s="11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12" t="s">
        <v>9</v>
      </c>
      <c r="B14" s="20">
        <f>SUM(B15:B17)</f>
        <v>232</v>
      </c>
      <c r="C14" s="20">
        <f>SUM(C15:C17)</f>
        <v>8442</v>
      </c>
      <c r="D14" s="22"/>
      <c r="E14" s="20">
        <f>SUM(E15:E17)</f>
        <v>776</v>
      </c>
      <c r="F14" s="20">
        <f>SUM(F15:F17)</f>
        <v>4019</v>
      </c>
      <c r="G14" s="20"/>
      <c r="H14" s="20">
        <f>SUM(H15:H17)</f>
        <v>321</v>
      </c>
      <c r="I14" s="20">
        <f>SUM(I15:I17)</f>
        <v>2424</v>
      </c>
      <c r="J14" s="20"/>
      <c r="K14" s="20">
        <f aca="true" t="shared" si="1" ref="K14:L17">B14+E14+H14</f>
        <v>1329</v>
      </c>
      <c r="L14" s="20">
        <f t="shared" si="1"/>
        <v>14885</v>
      </c>
      <c r="M14" s="20">
        <f>SUM(K14:L14)</f>
        <v>16214</v>
      </c>
    </row>
    <row r="15" spans="1:13" ht="12.75" customHeight="1">
      <c r="A15" s="12" t="s">
        <v>6</v>
      </c>
      <c r="B15" s="20">
        <f>27+5+5+7+10+16+12+19</f>
        <v>101</v>
      </c>
      <c r="C15" s="21">
        <f>1018+15+86+2054+186+903+181+1163</f>
        <v>5606</v>
      </c>
      <c r="D15" s="22"/>
      <c r="E15" s="20">
        <f>56+2+231+9+99+17+74</f>
        <v>488</v>
      </c>
      <c r="F15" s="20">
        <f>388+5+35+766+103+572+173+455</f>
        <v>2497</v>
      </c>
      <c r="G15" s="20"/>
      <c r="H15" s="20">
        <f>1+1+104+7+23+8</f>
        <v>144</v>
      </c>
      <c r="I15" s="20">
        <f>143+3+14+411+91+185+26+290</f>
        <v>1163</v>
      </c>
      <c r="J15" s="20"/>
      <c r="K15" s="20">
        <f t="shared" si="1"/>
        <v>733</v>
      </c>
      <c r="L15" s="20">
        <f t="shared" si="1"/>
        <v>9266</v>
      </c>
      <c r="M15" s="20">
        <f>SUM(K15:L15)</f>
        <v>9999</v>
      </c>
    </row>
    <row r="16" spans="1:13" ht="12.75" customHeight="1">
      <c r="A16" s="12" t="s">
        <v>7</v>
      </c>
      <c r="B16" s="21">
        <f>3+12+6+17</f>
        <v>38</v>
      </c>
      <c r="C16" s="21">
        <f>184+1017+226+441</f>
        <v>1868</v>
      </c>
      <c r="D16" s="22"/>
      <c r="E16" s="20">
        <f>16+25+11+45</f>
        <v>97</v>
      </c>
      <c r="F16" s="20">
        <f>106+285+72+162</f>
        <v>625</v>
      </c>
      <c r="G16" s="20"/>
      <c r="H16" s="20">
        <f>14+9+3+6</f>
        <v>32</v>
      </c>
      <c r="I16" s="20">
        <f>97+491+61+169</f>
        <v>818</v>
      </c>
      <c r="J16" s="20"/>
      <c r="K16" s="20">
        <f t="shared" si="1"/>
        <v>167</v>
      </c>
      <c r="L16" s="20">
        <f t="shared" si="1"/>
        <v>3311</v>
      </c>
      <c r="M16" s="20">
        <f>SUM(K16:L16)</f>
        <v>3478</v>
      </c>
    </row>
    <row r="17" spans="1:13" ht="12.75" customHeight="1">
      <c r="A17" s="12" t="s">
        <v>8</v>
      </c>
      <c r="B17" s="21">
        <f>1+1+12+12+1+23+5+38</f>
        <v>93</v>
      </c>
      <c r="C17" s="21">
        <f>95+19+224+226+40+72+112+180</f>
        <v>968</v>
      </c>
      <c r="D17" s="22"/>
      <c r="E17" s="20">
        <f>12+2+32+39+6+42+40+18</f>
        <v>191</v>
      </c>
      <c r="F17" s="20">
        <f>58+23+124+253+56+119+199+65</f>
        <v>897</v>
      </c>
      <c r="G17" s="20"/>
      <c r="H17" s="20">
        <f>6+8+22+14+6+12+66+11</f>
        <v>145</v>
      </c>
      <c r="I17" s="20">
        <f>33+8+60+121+17+24+156+24</f>
        <v>443</v>
      </c>
      <c r="J17" s="20"/>
      <c r="K17" s="20">
        <f t="shared" si="1"/>
        <v>429</v>
      </c>
      <c r="L17" s="20">
        <f t="shared" si="1"/>
        <v>2308</v>
      </c>
      <c r="M17" s="20">
        <f>SUM(K17:L17)</f>
        <v>2737</v>
      </c>
    </row>
    <row r="18" spans="1:13" ht="12.75" customHeight="1">
      <c r="A18" s="13"/>
      <c r="B18" s="8"/>
      <c r="C18" s="8"/>
      <c r="D18" s="7"/>
      <c r="E18" s="8"/>
      <c r="F18" s="8"/>
      <c r="G18" s="7"/>
      <c r="H18" s="8"/>
      <c r="I18" s="8"/>
      <c r="J18" s="7"/>
      <c r="K18" s="8"/>
      <c r="L18" s="8"/>
      <c r="M18" s="8"/>
    </row>
    <row r="20" spans="1:2" ht="12.75" customHeight="1">
      <c r="A20" s="30" t="s">
        <v>10</v>
      </c>
      <c r="B20" s="31"/>
    </row>
    <row r="22" spans="1:8" ht="12.75" customHeight="1">
      <c r="A22" s="23" t="s">
        <v>15</v>
      </c>
      <c r="B22" s="23"/>
      <c r="C22" s="23"/>
      <c r="D22" s="23"/>
      <c r="E22" s="23"/>
      <c r="F22" s="24"/>
      <c r="G22" s="24"/>
      <c r="H22" s="24"/>
    </row>
    <row r="23" spans="1:13" ht="12.75" customHeight="1">
      <c r="A23" s="16" t="s">
        <v>11</v>
      </c>
      <c r="B23" s="18">
        <v>4</v>
      </c>
      <c r="C23" s="19">
        <v>20</v>
      </c>
      <c r="D23" s="19"/>
      <c r="E23" s="18" t="s">
        <v>13</v>
      </c>
      <c r="F23" s="19">
        <v>5</v>
      </c>
      <c r="G23" s="19"/>
      <c r="H23" s="18" t="s">
        <v>13</v>
      </c>
      <c r="I23" s="18">
        <v>3</v>
      </c>
      <c r="J23" s="19"/>
      <c r="K23" s="15">
        <v>4</v>
      </c>
      <c r="L23" s="15">
        <f>C23+F23+I23</f>
        <v>28</v>
      </c>
      <c r="M23" s="15">
        <f>SUM(K23:L23)</f>
        <v>32</v>
      </c>
    </row>
    <row r="24" spans="2:8" ht="12.75" customHeight="1">
      <c r="B24" s="16"/>
      <c r="C24" s="16"/>
      <c r="D24" s="16"/>
      <c r="E24" s="16"/>
      <c r="F24" s="17"/>
      <c r="G24" s="17"/>
      <c r="H24" s="17"/>
    </row>
  </sheetData>
  <mergeCells count="9">
    <mergeCell ref="A1:M1"/>
    <mergeCell ref="A3:A4"/>
    <mergeCell ref="A11:M11"/>
    <mergeCell ref="A20:B20"/>
    <mergeCell ref="K3:M3"/>
    <mergeCell ref="A22:H22"/>
    <mergeCell ref="B3:C3"/>
    <mergeCell ref="E3:F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2009-05-25T10:48:09Z</cp:lastPrinted>
  <dcterms:created xsi:type="dcterms:W3CDTF">2007-12-17T16:35:59Z</dcterms:created>
  <dcterms:modified xsi:type="dcterms:W3CDTF">2009-05-25T10:48:10Z</dcterms:modified>
  <cp:category/>
  <cp:version/>
  <cp:contentType/>
  <cp:contentStatus/>
</cp:coreProperties>
</file>