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5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<sst xmlns="http://schemas.openxmlformats.org/spreadsheetml/2006/main" count="18" uniqueCount="17">
  <si>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Totale</t>
  </si>
  <si>
    <t>a risparmio</t>
  </si>
  <si>
    <t>conti correnti</t>
  </si>
  <si>
    <t>fino a 18 mesi</t>
  </si>
  <si>
    <t>oltre 18 mesi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</si>
  <si>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</si>
  <si>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</si>
  <si>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</si>
  <si>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</si>
  <si>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</si>
  <si>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AREE GEOGRAFICHE</t>
  </si>
  <si>
    <t>Depositi liberi</t>
  </si>
  <si>
    <t>Buoni fruttiferi e certificati di deposito</t>
  </si>
  <si>
    <t>Altri depositi vincolati</t>
  </si>
  <si>
    <r>
      <t xml:space="preserve">Tavola 18.15 - Distribuzione dei depositi per forma tecnica e localizzazione della clientela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2003 - 2007 </t>
    </r>
  </si>
  <si>
    <t>Si riporta a seguire l'aggiornamento a settembre 2008 (ultimo dato disponibile)</t>
  </si>
  <si>
    <t>Valle d'Aosta/Vallée d'Aoste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</si>
</sst>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1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1" fontId="4" fillId="0" borderId="0" xfId="17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71" fontId="4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/>
    </xf>
    <xf numFmtId="3" fontId="4" fillId="0" borderId="1" xfId="0" applyNumberFormat="1" applyFont="1" applyFill="1" applyBorder="1" applyAlignment="1">
      <alignment vertical="center" wrapText="1"/>
    </xf>
    <xf numFmtId="0" fontId="4" fillId="0" borderId="0" xfId="17" applyNumberFormat="1" applyFont="1" applyFill="1" applyBorder="1" applyAlignment="1">
      <alignment horizontal="left" vertical="center" wrapText="1"/>
    </xf>
    <xf numFmtId="0" fontId="6" fillId="0" borderId="0" xfId="17" applyNumberFormat="1" applyFont="1" applyFill="1" applyBorder="1" applyAlignment="1">
      <alignment horizontal="left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7" fillId="0" borderId="0" xfId="0" applyNumberFormat="1" applyFont="1" applyFill="1" applyAlignment="1">
      <alignment horizontal="left" wrapText="1"/>
    </xf>
    <xf numFmtId="0" fontId="4" fillId="0" borderId="3" xfId="17" applyNumberFormat="1" applyFont="1" applyFill="1" applyBorder="1" applyAlignment="1">
      <alignment horizontal="center" vertical="center" wrapText="1"/>
    </xf>
    <xf numFmtId="0" fontId="4" fillId="0" borderId="2" xfId="17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23"/>
  <sheetViews>
    <sheetView tabSelected="1" showOutlineSymbols="0" workbookViewId="0" topLeftCell="A1">
      <selection activeCell="A11" sqref="A11"/>
    </sheetView>
  </sheetViews>
  <sheetFormatPr defaultColWidth="9.140625" defaultRowHeight="9.75" customHeight="1"/>
  <cols>
    <col min="1" max="1" width="22.140625" style="1" customWidth="1"/>
    <col min="2" max="2" width="10.140625" style="1" customWidth="1"/>
    <col min="3" max="4" width="11.7109375" style="1" customWidth="1"/>
    <col min="5" max="6" width="13.28125" style="1" customWidth="1"/>
    <col min="7" max="7" width="10.7109375" style="1" customWidth="1"/>
    <col min="8" max="16384" width="9.140625" style="1" customWidth="1"/>
  </cols>
  <sheetData>
    <row r="1" spans="1:7" ht="25.5" customHeight="1">
      <c r="A1" s="21" t="s">
        <v>14</v>
      </c>
      <c r="B1" s="21"/>
      <c r="C1" s="21"/>
      <c r="D1" s="21"/>
      <c r="E1" s="21"/>
      <c r="F1" s="21"/>
      <c r="G1" s="21"/>
    </row>
    <row r="2" ht="12.75" customHeight="1"/>
    <row r="3" spans="1:7" s="2" customFormat="1" ht="12.75" customHeight="1">
      <c r="A3" s="22" t="s">
        <v>10</v>
      </c>
      <c r="B3" s="29" t="s">
        <v>0</v>
      </c>
      <c r="C3" s="25" t="s">
        <v>11</v>
      </c>
      <c r="D3" s="25"/>
      <c r="E3" s="25" t="s">
        <v>12</v>
      </c>
      <c r="F3" s="25"/>
      <c r="G3" s="26" t="s">
        <v>13</v>
      </c>
    </row>
    <row r="4" spans="1:7" s="2" customFormat="1" ht="12.75" customHeight="1">
      <c r="A4" s="23"/>
      <c r="B4" s="30"/>
      <c r="C4" s="16" t="s">
        <v>1</v>
      </c>
      <c r="D4" s="16" t="s">
        <v>2</v>
      </c>
      <c r="E4" s="16" t="s">
        <v>3</v>
      </c>
      <c r="F4" s="16" t="s">
        <v>4</v>
      </c>
      <c r="G4" s="27"/>
    </row>
    <row r="5" spans="1:7" ht="12.75" customHeight="1">
      <c r="A5" s="3"/>
      <c r="B5" s="3"/>
      <c r="C5" s="4"/>
      <c r="D5" s="4"/>
      <c r="E5" s="5"/>
      <c r="F5" s="6"/>
      <c r="G5" s="4"/>
    </row>
    <row r="6" spans="1:7" s="9" customFormat="1" ht="12.75" customHeight="1">
      <c r="A6" s="14">
        <v>2003</v>
      </c>
      <c r="B6" s="1">
        <f>SUM(C6:G6)</f>
        <v>1521</v>
      </c>
      <c r="C6" s="8">
        <v>121</v>
      </c>
      <c r="D6" s="8">
        <v>1352</v>
      </c>
      <c r="E6" s="8">
        <v>27</v>
      </c>
      <c r="F6" s="8">
        <v>5</v>
      </c>
      <c r="G6" s="8">
        <v>16</v>
      </c>
    </row>
    <row r="7" spans="1:7" ht="12.75" customHeight="1">
      <c r="A7" s="14">
        <v>2004</v>
      </c>
      <c r="B7" s="1">
        <f>SUM(C7:G7)</f>
        <v>1557</v>
      </c>
      <c r="C7" s="8">
        <v>134</v>
      </c>
      <c r="D7" s="8">
        <v>1390</v>
      </c>
      <c r="E7" s="8">
        <v>21</v>
      </c>
      <c r="F7" s="8">
        <v>4</v>
      </c>
      <c r="G7" s="8">
        <v>8</v>
      </c>
    </row>
    <row r="8" spans="1:7" ht="12.75" customHeight="1">
      <c r="A8" s="14">
        <v>2005</v>
      </c>
      <c r="B8" s="1">
        <f>SUM(C8:G8)</f>
        <v>1637</v>
      </c>
      <c r="C8" s="8">
        <v>134</v>
      </c>
      <c r="D8" s="8">
        <v>1483</v>
      </c>
      <c r="E8" s="8">
        <v>11</v>
      </c>
      <c r="F8" s="8">
        <v>3</v>
      </c>
      <c r="G8" s="8">
        <v>6</v>
      </c>
    </row>
    <row r="9" spans="1:7" ht="12.75" customHeight="1">
      <c r="A9" s="14">
        <v>2006</v>
      </c>
      <c r="B9" s="1">
        <f>SUM(C9:G9)</f>
        <v>1787</v>
      </c>
      <c r="C9" s="10">
        <v>131</v>
      </c>
      <c r="D9" s="10">
        <v>1627</v>
      </c>
      <c r="E9" s="10">
        <v>9</v>
      </c>
      <c r="F9" s="10">
        <v>2</v>
      </c>
      <c r="G9" s="10">
        <v>18</v>
      </c>
    </row>
    <row r="10" spans="1:7" ht="12.75" customHeight="1">
      <c r="A10" s="28">
        <v>2007</v>
      </c>
      <c r="B10" s="28"/>
      <c r="C10" s="28"/>
      <c r="D10" s="28"/>
      <c r="E10" s="28"/>
      <c r="F10" s="28"/>
      <c r="G10" s="28"/>
    </row>
    <row r="11" spans="1:7" ht="12.75" customHeight="1">
      <c r="A11" s="1" t="s">
        <v>16</v>
      </c>
      <c r="B11" s="1">
        <f>SUM(C11:G11)</f>
        <v>1818</v>
      </c>
      <c r="C11" s="10">
        <v>130</v>
      </c>
      <c r="D11" s="10">
        <v>1668</v>
      </c>
      <c r="E11" s="10">
        <v>7</v>
      </c>
      <c r="F11" s="10">
        <v>2</v>
      </c>
      <c r="G11" s="10">
        <v>11</v>
      </c>
    </row>
    <row r="12" spans="1:7" ht="12.75" customHeight="1">
      <c r="A12" s="15"/>
      <c r="B12" s="7"/>
      <c r="C12" s="10"/>
      <c r="D12" s="10"/>
      <c r="E12" s="10"/>
      <c r="F12" s="10"/>
      <c r="G12" s="10"/>
    </row>
    <row r="13" spans="1:7" ht="12.75" customHeight="1">
      <c r="A13" s="15" t="s">
        <v>8</v>
      </c>
      <c r="B13" s="19">
        <f>SUM(C13:G13)</f>
        <v>749406</v>
      </c>
      <c r="C13" s="18">
        <f>SUM(C14:C16)</f>
        <v>67854</v>
      </c>
      <c r="D13" s="18">
        <f>SUM(D14:D16)</f>
        <v>637141</v>
      </c>
      <c r="E13" s="18">
        <f>SUM(E14:E16)</f>
        <v>24126</v>
      </c>
      <c r="F13" s="18">
        <f>SUM(F14:F16)</f>
        <v>2300</v>
      </c>
      <c r="G13" s="18">
        <f>SUM(G14:G16)</f>
        <v>17985</v>
      </c>
    </row>
    <row r="14" spans="1:7" ht="12.75" customHeight="1">
      <c r="A14" s="15" t="s">
        <v>5</v>
      </c>
      <c r="B14" s="19">
        <f>SUM(C14:G14)</f>
        <v>426412</v>
      </c>
      <c r="C14" s="18">
        <f>4274+130+1341+8922+1879+6476+1493+4886</f>
        <v>29401</v>
      </c>
      <c r="D14" s="18">
        <f>50788+1668+17229+167647+12771+50554+16524+54403</f>
        <v>371584</v>
      </c>
      <c r="E14" s="18">
        <f>722+7+362+3874+518+1312+316+4270</f>
        <v>11381</v>
      </c>
      <c r="F14" s="18">
        <f>100+2+37+359+90+113+17+157</f>
        <v>875</v>
      </c>
      <c r="G14" s="18">
        <f>780+11+178+8170+458+829+224+2521</f>
        <v>13171</v>
      </c>
    </row>
    <row r="15" spans="1:7" ht="12.75" customHeight="1">
      <c r="A15" s="15" t="s">
        <v>6</v>
      </c>
      <c r="B15" s="19">
        <f>SUM(C15:G15)</f>
        <v>177122</v>
      </c>
      <c r="C15" s="18">
        <f>2351+3357+1084+6950</f>
        <v>13742</v>
      </c>
      <c r="D15" s="18">
        <f>12339+40055+6993+95604</f>
        <v>154991</v>
      </c>
      <c r="E15" s="18">
        <f>3298+1046+520+1058</f>
        <v>5922</v>
      </c>
      <c r="F15" s="18">
        <f>77+36+7+97</f>
        <v>217</v>
      </c>
      <c r="G15" s="18">
        <f>306+288+133+1523</f>
        <v>2250</v>
      </c>
    </row>
    <row r="16" spans="1:7" ht="12.75" customHeight="1">
      <c r="A16" s="15" t="s">
        <v>7</v>
      </c>
      <c r="B16" s="19">
        <f>SUM(C16:G16)</f>
        <v>145872</v>
      </c>
      <c r="C16" s="18">
        <f>2435+286+5794+5325+702+1844+6761+1564</f>
        <v>24711</v>
      </c>
      <c r="D16" s="18">
        <f>8588+2210+33550+20272+2603+7478+24936+10929</f>
        <v>110566</v>
      </c>
      <c r="E16" s="18">
        <f>1024+146+1693+1703+257+688+756+556</f>
        <v>6823</v>
      </c>
      <c r="F16" s="18">
        <f>29+4+165+101+6+80+803+20</f>
        <v>1208</v>
      </c>
      <c r="G16" s="18">
        <f>108+29+799+798+115+136+459+120</f>
        <v>2564</v>
      </c>
    </row>
    <row r="17" spans="1:7" ht="12.75" customHeight="1">
      <c r="A17" s="13"/>
      <c r="B17" s="13"/>
      <c r="C17" s="13"/>
      <c r="D17" s="13"/>
      <c r="E17" s="13"/>
      <c r="F17" s="13"/>
      <c r="G17" s="13"/>
    </row>
    <row r="18" spans="1:7" ht="12.75" customHeight="1">
      <c r="A18" s="3"/>
      <c r="B18" s="3"/>
      <c r="C18" s="11"/>
      <c r="D18" s="11"/>
      <c r="E18" s="11"/>
      <c r="F18" s="11"/>
      <c r="G18" s="11"/>
    </row>
    <row r="19" ht="12.75" customHeight="1">
      <c r="A19" s="12" t="s">
        <v>9</v>
      </c>
    </row>
    <row r="20" spans="1:4" ht="12.75" customHeight="1">
      <c r="A20" s="24"/>
      <c r="B20" s="24"/>
      <c r="C20" s="24"/>
      <c r="D20" s="24"/>
    </row>
    <row r="21" spans="1:8" s="17" customFormat="1" ht="12.75" customHeight="1">
      <c r="A21" s="20" t="s">
        <v>15</v>
      </c>
      <c r="B21" s="20"/>
      <c r="C21" s="20"/>
      <c r="D21" s="20"/>
      <c r="E21" s="20"/>
      <c r="F21" s="20"/>
      <c r="G21" s="20"/>
      <c r="H21" s="1"/>
    </row>
    <row r="22" s="17" customFormat="1" ht="6" customHeight="1">
      <c r="H22" s="1"/>
    </row>
    <row r="23" spans="1:8" s="17" customFormat="1" ht="12.75" customHeight="1">
      <c r="A23" s="17" t="s">
        <v>16</v>
      </c>
      <c r="B23" s="17">
        <f>SUM(C23:G23)</f>
        <v>1884</v>
      </c>
      <c r="C23" s="17">
        <v>142</v>
      </c>
      <c r="D23" s="17">
        <v>1692</v>
      </c>
      <c r="E23" s="17">
        <v>9</v>
      </c>
      <c r="F23" s="17">
        <v>1</v>
      </c>
      <c r="G23" s="17">
        <v>40</v>
      </c>
      <c r="H23" s="1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</sheetData>
  <mergeCells count="9">
    <mergeCell ref="A21:G21"/>
    <mergeCell ref="A1:G1"/>
    <mergeCell ref="A3:A4"/>
    <mergeCell ref="A20:D20"/>
    <mergeCell ref="C3:D3"/>
    <mergeCell ref="E3:F3"/>
    <mergeCell ref="G3:G4"/>
    <mergeCell ref="A10:G10"/>
    <mergeCell ref="B3:B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2009-05-25T10:53:24Z</cp:lastPrinted>
  <dcterms:created xsi:type="dcterms:W3CDTF">2008-02-21T15:48:27Z</dcterms:created>
  <dcterms:modified xsi:type="dcterms:W3CDTF">2009-05-25T10:53:26Z</dcterms:modified>
  <cp:category/>
  <cp:version/>
  <cp:contentType/>
  <cp:contentStatus/>
</cp:coreProperties>
</file>