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935" activeTab="0"/>
  </bookViews>
  <sheets>
    <sheet name="18.14" sheetId="1" r:id="rId1"/>
  </sheets>
  <definedNames>
    <definedName name="_xlnm.Print_Area" localSheetId="0">'18.14'!$A$1:$H$25</definedName>
  </definedNames>
  <calcPr fullCalcOnLoad="1"/>
</workbook>
</file>

<file path=xl/sharedStrings.xml><?xml version="1.0" encoding="utf-8"?>
<sst xmlns="http://schemas.openxmlformats.org/spreadsheetml/2006/main" count="19" uniqueCount="17">
  <si>
    <t>Totale</t>
  </si>
  <si>
    <t>Nord-Ovest</t>
  </si>
  <si>
    <t>Nord-Est</t>
  </si>
  <si>
    <t>Centro</t>
  </si>
  <si>
    <t>Sud</t>
  </si>
  <si>
    <t>Isole</t>
  </si>
  <si>
    <t>Nord</t>
  </si>
  <si>
    <t>Mezzogiorno</t>
  </si>
  <si>
    <t>ITALIA</t>
  </si>
  <si>
    <t>-</t>
  </si>
  <si>
    <t>(a) di localizzazione dello sportello</t>
  </si>
  <si>
    <r>
      <t>Fonte:</t>
    </r>
    <r>
      <rPr>
        <sz val="7"/>
        <rFont val="Arial"/>
        <family val="2"/>
      </rPr>
      <t xml:space="preserve"> Banca d'Italia</t>
    </r>
  </si>
  <si>
    <r>
      <t xml:space="preserve">Stessa regione </t>
    </r>
    <r>
      <rPr>
        <i/>
        <sz val="8"/>
        <rFont val="Arial"/>
        <family val="2"/>
      </rPr>
      <t>(a)</t>
    </r>
  </si>
  <si>
    <t>Si riporta a seguire l'aggiornamento a settembre 2008 (ultimo dato disponibile)</t>
  </si>
  <si>
    <r>
      <t xml:space="preserve">Tavola 18.14 - Impieghi per localizzazione degli sportelli e della clientela </t>
    </r>
    <r>
      <rPr>
        <i/>
        <sz val="9"/>
        <color indexed="8"/>
        <rFont val="Arial"/>
        <family val="2"/>
      </rPr>
      <t xml:space="preserve">(consistenze in milioni di euro) </t>
    </r>
    <r>
      <rPr>
        <b/>
        <sz val="9"/>
        <color indexed="8"/>
        <rFont val="Arial"/>
        <family val="2"/>
      </rPr>
      <t xml:space="preserve">- Valle d'Aosta e aree geografiche - Anni 2003 - 2007 </t>
    </r>
  </si>
  <si>
    <t xml:space="preserve">ANNI
AREE GEOGRAFICHE    </t>
  </si>
  <si>
    <t>Valle d'Aosta/Vallée d'Aoste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</si>
</sst>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</numFmts>
  <fonts count="15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1" fontId="4" fillId="0" borderId="2" xfId="0" applyNumberFormat="1" applyFont="1" applyFill="1" applyBorder="1" applyAlignment="1">
      <alignment horizontal="right"/>
    </xf>
    <xf numFmtId="41" fontId="4" fillId="0" borderId="2" xfId="17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10" fillId="0" borderId="0" xfId="0" applyFont="1" applyFill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409575</xdr:colOff>
      <xdr:row>4</xdr:row>
      <xdr:rowOff>142875</xdr:rowOff>
    </xdr:from>
    <xdr:to>
      <xdr:col>10</xdr:col>
      <xdr:colOff>28575</xdr:colOff>
      <xdr:row>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86575" y="1076325"/>
          <a:ext cx="838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H25"/>
  <sheetViews>
    <sheetView tabSelected="1" workbookViewId="0" topLeftCell="A1">
      <selection activeCell="A10" sqref="A10"/>
    </sheetView>
  </sheetViews>
  <sheetFormatPr defaultColWidth="9.140625" defaultRowHeight="12.75" customHeight="1"/>
  <cols>
    <col min="1" max="1" width="22.140625" style="16" customWidth="1"/>
    <col min="2" max="8" width="10.7109375" style="16" customWidth="1"/>
    <col min="9" max="16384" width="9.140625" style="16" customWidth="1"/>
  </cols>
  <sheetData>
    <row r="1" spans="1:8" ht="25.5" customHeight="1">
      <c r="A1" s="27" t="s">
        <v>14</v>
      </c>
      <c r="B1" s="27"/>
      <c r="C1" s="27"/>
      <c r="D1" s="27"/>
      <c r="E1" s="27"/>
      <c r="F1" s="27"/>
      <c r="G1" s="27"/>
      <c r="H1" s="27"/>
    </row>
    <row r="3" spans="1:8" s="4" customFormat="1" ht="22.5">
      <c r="A3" s="1" t="s">
        <v>15</v>
      </c>
      <c r="B3" s="2" t="s">
        <v>12</v>
      </c>
      <c r="C3" s="3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</row>
    <row r="4" spans="1:8" s="7" customFormat="1" ht="12.75" customHeight="1">
      <c r="A4" s="5"/>
      <c r="B4" s="6"/>
      <c r="C4" s="6"/>
      <c r="D4" s="6"/>
      <c r="E4" s="6"/>
      <c r="F4" s="6"/>
      <c r="G4" s="6"/>
      <c r="H4" s="6"/>
    </row>
    <row r="5" spans="1:8" s="7" customFormat="1" ht="12.75" customHeight="1">
      <c r="A5" s="14">
        <v>2003</v>
      </c>
      <c r="B5" s="8">
        <v>1126</v>
      </c>
      <c r="C5" s="8">
        <f>SUM(D5:H5)</f>
        <v>1224</v>
      </c>
      <c r="D5" s="8">
        <v>1216</v>
      </c>
      <c r="E5" s="8">
        <v>1</v>
      </c>
      <c r="F5" s="8">
        <v>5</v>
      </c>
      <c r="G5" s="8">
        <v>2</v>
      </c>
      <c r="H5" s="8">
        <v>0</v>
      </c>
    </row>
    <row r="6" spans="1:8" s="7" customFormat="1" ht="12.75" customHeight="1">
      <c r="A6" s="14">
        <v>2004</v>
      </c>
      <c r="B6" s="8">
        <v>1186</v>
      </c>
      <c r="C6" s="8">
        <f>SUM(D6:H6)</f>
        <v>1276</v>
      </c>
      <c r="D6" s="8">
        <v>1265</v>
      </c>
      <c r="E6" s="8">
        <v>1</v>
      </c>
      <c r="F6" s="8">
        <v>6</v>
      </c>
      <c r="G6" s="8">
        <v>3</v>
      </c>
      <c r="H6" s="8">
        <v>1</v>
      </c>
    </row>
    <row r="7" spans="1:8" s="7" customFormat="1" ht="12.75" customHeight="1">
      <c r="A7" s="14">
        <v>2005</v>
      </c>
      <c r="B7" s="8">
        <v>1318</v>
      </c>
      <c r="C7" s="8">
        <f>SUM(D7:H7)</f>
        <v>1424</v>
      </c>
      <c r="D7" s="8">
        <v>1412</v>
      </c>
      <c r="E7" s="8">
        <v>3</v>
      </c>
      <c r="F7" s="8">
        <v>5</v>
      </c>
      <c r="G7" s="8">
        <v>3</v>
      </c>
      <c r="H7" s="8">
        <v>1</v>
      </c>
    </row>
    <row r="8" spans="1:8" s="7" customFormat="1" ht="12.75" customHeight="1">
      <c r="A8" s="14">
        <v>2006</v>
      </c>
      <c r="B8" s="8">
        <v>1454</v>
      </c>
      <c r="C8" s="8">
        <f>SUM(D8:H8)</f>
        <v>1578</v>
      </c>
      <c r="D8" s="8">
        <v>1564</v>
      </c>
      <c r="E8" s="8">
        <v>3</v>
      </c>
      <c r="F8" s="8">
        <v>6</v>
      </c>
      <c r="G8" s="8">
        <v>3</v>
      </c>
      <c r="H8" s="8">
        <v>2</v>
      </c>
    </row>
    <row r="9" spans="1:8" s="7" customFormat="1" ht="12.75" customHeight="1">
      <c r="A9" s="26">
        <v>2007</v>
      </c>
      <c r="B9" s="26"/>
      <c r="C9" s="26"/>
      <c r="D9" s="26"/>
      <c r="E9" s="26"/>
      <c r="F9" s="26"/>
      <c r="G9" s="26"/>
      <c r="H9" s="26"/>
    </row>
    <row r="10" spans="1:8" s="7" customFormat="1" ht="12.75" customHeight="1">
      <c r="A10" s="4" t="s">
        <v>16</v>
      </c>
      <c r="B10" s="8">
        <v>1531</v>
      </c>
      <c r="C10" s="8">
        <f>SUM(D10:H10)</f>
        <v>1672</v>
      </c>
      <c r="D10" s="8">
        <v>1656</v>
      </c>
      <c r="E10" s="8">
        <v>7</v>
      </c>
      <c r="F10" s="8">
        <v>4</v>
      </c>
      <c r="G10" s="8">
        <v>3</v>
      </c>
      <c r="H10" s="8">
        <v>2</v>
      </c>
    </row>
    <row r="11" spans="1:8" s="7" customFormat="1" ht="12.75" customHeight="1">
      <c r="A11" s="9"/>
      <c r="B11" s="8"/>
      <c r="C11" s="8"/>
      <c r="D11" s="8"/>
      <c r="E11" s="8"/>
      <c r="F11" s="8"/>
      <c r="G11" s="8"/>
      <c r="H11" s="8"/>
    </row>
    <row r="12" spans="1:8" s="7" customFormat="1" ht="12.75" customHeight="1">
      <c r="A12" s="21" t="s">
        <v>8</v>
      </c>
      <c r="B12" s="19" t="s">
        <v>9</v>
      </c>
      <c r="C12" s="19">
        <f aca="true" t="shared" si="0" ref="C12:H12">SUM(C13:C15)</f>
        <v>1500616</v>
      </c>
      <c r="D12" s="19">
        <f t="shared" si="0"/>
        <v>579564</v>
      </c>
      <c r="E12" s="19">
        <f t="shared" si="0"/>
        <v>349864</v>
      </c>
      <c r="F12" s="19">
        <f t="shared" si="0"/>
        <v>349438</v>
      </c>
      <c r="G12" s="19">
        <f t="shared" si="0"/>
        <v>149511</v>
      </c>
      <c r="H12" s="19">
        <f t="shared" si="0"/>
        <v>72239</v>
      </c>
    </row>
    <row r="13" spans="1:8" s="7" customFormat="1" ht="12.75" customHeight="1">
      <c r="A13" s="22" t="s">
        <v>6</v>
      </c>
      <c r="B13" s="19">
        <f>503029+284902</f>
        <v>787931</v>
      </c>
      <c r="C13" s="20">
        <f>652775+326221</f>
        <v>978996</v>
      </c>
      <c r="D13" s="19">
        <f>530390+16666</f>
        <v>547056</v>
      </c>
      <c r="E13" s="19">
        <f>35483+295904</f>
        <v>331387</v>
      </c>
      <c r="F13" s="19">
        <f>61203+8883</f>
        <v>70086</v>
      </c>
      <c r="G13" s="19">
        <f>18287+3184</f>
        <v>21471</v>
      </c>
      <c r="H13" s="19">
        <f>7412+1584</f>
        <v>8996</v>
      </c>
    </row>
    <row r="14" spans="1:8" s="7" customFormat="1" ht="12.75" customHeight="1">
      <c r="A14" s="22" t="s">
        <v>3</v>
      </c>
      <c r="B14" s="19">
        <v>262823</v>
      </c>
      <c r="C14" s="19">
        <v>344423</v>
      </c>
      <c r="D14" s="19">
        <v>30202</v>
      </c>
      <c r="E14" s="19">
        <v>17477</v>
      </c>
      <c r="F14" s="19">
        <v>274907</v>
      </c>
      <c r="G14" s="19">
        <v>17641</v>
      </c>
      <c r="H14" s="19">
        <v>4196</v>
      </c>
    </row>
    <row r="15" spans="1:8" s="7" customFormat="1" ht="12.75" customHeight="1">
      <c r="A15" s="22" t="s">
        <v>7</v>
      </c>
      <c r="B15" s="19">
        <f>107557+58324</f>
        <v>165881</v>
      </c>
      <c r="C15" s="19">
        <f>116447+60750</f>
        <v>177197</v>
      </c>
      <c r="D15" s="19">
        <f>1509+797</f>
        <v>2306</v>
      </c>
      <c r="E15" s="19">
        <f>678+322</f>
        <v>1000</v>
      </c>
      <c r="F15" s="19">
        <f>3578+867</f>
        <v>4445</v>
      </c>
      <c r="G15" s="19">
        <f>109981+418</f>
        <v>110399</v>
      </c>
      <c r="H15" s="19">
        <f>701+58346</f>
        <v>59047</v>
      </c>
    </row>
    <row r="16" s="7" customFormat="1" ht="12.75" customHeight="1"/>
    <row r="17" spans="1:8" s="7" customFormat="1" ht="12.75" customHeight="1">
      <c r="A17" s="10"/>
      <c r="B17" s="11"/>
      <c r="C17" s="11"/>
      <c r="D17" s="12"/>
      <c r="E17" s="12"/>
      <c r="F17" s="12"/>
      <c r="G17" s="12"/>
      <c r="H17" s="12"/>
    </row>
    <row r="18" spans="1:8" s="7" customFormat="1" ht="12.75" customHeight="1">
      <c r="A18" s="13"/>
      <c r="B18" s="6"/>
      <c r="C18" s="6"/>
      <c r="D18" s="6"/>
      <c r="E18" s="6"/>
      <c r="F18" s="6"/>
      <c r="G18" s="6"/>
      <c r="H18" s="6"/>
    </row>
    <row r="19" spans="1:8" s="7" customFormat="1" ht="12.75" customHeight="1">
      <c r="A19" s="18" t="s">
        <v>11</v>
      </c>
      <c r="B19" s="14"/>
      <c r="C19" s="6"/>
      <c r="D19" s="6"/>
      <c r="E19" s="16"/>
      <c r="F19" s="6"/>
      <c r="G19" s="6"/>
      <c r="H19" s="6"/>
    </row>
    <row r="20" spans="1:8" ht="12.75" customHeight="1">
      <c r="A20" s="25"/>
      <c r="B20" s="25"/>
      <c r="C20" s="25"/>
      <c r="D20" s="25"/>
      <c r="F20" s="15"/>
      <c r="G20" s="15"/>
      <c r="H20" s="15"/>
    </row>
    <row r="21" ht="12.75" customHeight="1">
      <c r="A21" s="17" t="s">
        <v>10</v>
      </c>
    </row>
    <row r="23" s="23" customFormat="1" ht="12.75" customHeight="1">
      <c r="A23" s="23" t="s">
        <v>13</v>
      </c>
    </row>
    <row r="24" s="23" customFormat="1" ht="6" customHeight="1"/>
    <row r="25" spans="1:8" s="23" customFormat="1" ht="12.75" customHeight="1">
      <c r="A25" s="23" t="s">
        <v>16</v>
      </c>
      <c r="B25" s="24">
        <v>1577</v>
      </c>
      <c r="C25" s="24">
        <f>SUM(D25:H25)</f>
        <v>1723</v>
      </c>
      <c r="D25" s="24">
        <v>1701</v>
      </c>
      <c r="E25" s="23">
        <v>11</v>
      </c>
      <c r="F25" s="23">
        <v>2</v>
      </c>
      <c r="G25" s="23">
        <v>5</v>
      </c>
      <c r="H25" s="23">
        <v>4</v>
      </c>
    </row>
  </sheetData>
  <mergeCells count="3">
    <mergeCell ref="A20:D20"/>
    <mergeCell ref="A9:H9"/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2009-05-25T10:53:00Z</cp:lastPrinted>
  <dcterms:created xsi:type="dcterms:W3CDTF">2008-02-21T15:42:40Z</dcterms:created>
  <dcterms:modified xsi:type="dcterms:W3CDTF">2009-05-25T10:53:03Z</dcterms:modified>
  <cp:category/>
  <cp:version/>
  <cp:contentType/>
  <cp:contentStatus/>
</cp:coreProperties>
</file>