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2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<sst xmlns="http://schemas.openxmlformats.org/spreadsheetml/2006/main" count="37" uniqueCount="20">
  <si>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Intero sistema</t>
  </si>
  <si>
    <t>Banche</t>
  </si>
  <si>
    <t>con raccolta</t>
  </si>
  <si>
    <t>maggiori e grandi</t>
  </si>
  <si>
    <t xml:space="preserve"> medie</t>
  </si>
  <si>
    <t>piccole e minori</t>
  </si>
  <si>
    <t>con sede</t>
  </si>
  <si>
    <t>a breve termine</t>
  </si>
  <si>
    <t>a medio/lungo termine</t>
  </si>
  <si>
    <t>Centro-Nord</t>
  </si>
  <si>
    <t>Mezzogiorno</t>
  </si>
  <si>
    <t>Nord</t>
  </si>
  <si>
    <t>Centro</t>
  </si>
  <si>
    <t>ITALIA</t>
  </si>
  <si>
    <r>
      <t>Fonte</t>
    </r>
    <r>
      <rPr>
        <sz val="7"/>
        <rFont val="Arial"/>
        <family val="2"/>
      </rPr>
      <t>: Banca d'Italia</t>
    </r>
  </si>
  <si>
    <t>..</t>
  </si>
  <si>
    <t>ANNI                                        AREE GEOGRAFICHE</t>
  </si>
  <si>
    <r>
      <t xml:space="preserve">Tavola 18.12 - Depositi per localizzazione della clientela  e grandi raggruppamenti di banche </t>
    </r>
    <r>
      <rPr>
        <i/>
        <sz val="9"/>
        <color indexed="8"/>
        <rFont val="Arial"/>
        <family val="2"/>
      </rPr>
      <t xml:space="preserve">(consistenze in milioni di euro) </t>
    </r>
    <r>
      <rPr>
        <b/>
        <sz val="9"/>
        <color indexed="8"/>
        <rFont val="Arial"/>
        <family val="2"/>
      </rPr>
      <t xml:space="preserve">- Valle d'Aosta e aree geografiche - Anni 2003 - 2007 </t>
    </r>
  </si>
  <si>
    <t>Si riporta a seguire l'aggiornamento a settembre 2008 (ultimo dato disponibile)</t>
  </si>
  <si>
    <t>Valle d'Aosta/Vallée d'Aoste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</si>
</sst>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3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25"/>
  <sheetViews>
    <sheetView tabSelected="1" workbookViewId="0" topLeftCell="A1">
      <selection activeCell="K5" sqref="K5"/>
    </sheetView>
  </sheetViews>
  <sheetFormatPr defaultColWidth="9.140625" defaultRowHeight="12.75" customHeight="1"/>
  <cols>
    <col min="1" max="1" width="21.421875" style="1" customWidth="1"/>
    <col min="2" max="2" width="8.7109375" style="1" customWidth="1"/>
    <col min="3" max="4" width="10.7109375" style="1" customWidth="1"/>
    <col min="5" max="7" width="8.7109375" style="1" customWidth="1"/>
    <col min="8" max="9" width="10.7109375" style="1" customWidth="1"/>
    <col min="10" max="16384" width="9.140625" style="1" customWidth="1"/>
  </cols>
  <sheetData>
    <row r="1" spans="1:9" ht="25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</row>
    <row r="3" spans="1:9" ht="12.75" customHeight="1">
      <c r="A3" s="29" t="s">
        <v>16</v>
      </c>
      <c r="B3" s="25" t="s">
        <v>0</v>
      </c>
      <c r="C3" s="33" t="s">
        <v>1</v>
      </c>
      <c r="D3" s="33"/>
      <c r="E3" s="33"/>
      <c r="F3" s="33"/>
      <c r="G3" s="33"/>
      <c r="H3" s="33"/>
      <c r="I3" s="33"/>
    </row>
    <row r="4" spans="1:9" ht="12.75" customHeight="1">
      <c r="A4" s="30"/>
      <c r="B4" s="36"/>
      <c r="C4" s="37" t="s">
        <v>2</v>
      </c>
      <c r="D4" s="37"/>
      <c r="E4" s="25" t="s">
        <v>3</v>
      </c>
      <c r="F4" s="25" t="s">
        <v>4</v>
      </c>
      <c r="G4" s="25" t="s">
        <v>5</v>
      </c>
      <c r="H4" s="33" t="s">
        <v>6</v>
      </c>
      <c r="I4" s="33"/>
    </row>
    <row r="5" spans="1:9" s="3" customFormat="1" ht="22.5">
      <c r="A5" s="31"/>
      <c r="B5" s="26"/>
      <c r="C5" s="2" t="s">
        <v>7</v>
      </c>
      <c r="D5" s="2" t="s">
        <v>8</v>
      </c>
      <c r="E5" s="26"/>
      <c r="F5" s="26"/>
      <c r="G5" s="26"/>
      <c r="H5" s="2" t="s">
        <v>9</v>
      </c>
      <c r="I5" s="2" t="s">
        <v>10</v>
      </c>
    </row>
    <row r="6" spans="1:9" s="6" customFormat="1" ht="12.75" customHeight="1">
      <c r="A6" s="4"/>
      <c r="B6" s="5"/>
      <c r="C6" s="5"/>
      <c r="D6" s="5"/>
      <c r="E6" s="5"/>
      <c r="F6" s="5"/>
      <c r="G6" s="5"/>
      <c r="H6" s="5"/>
      <c r="I6" s="5"/>
    </row>
    <row r="7" spans="1:9" s="6" customFormat="1" ht="12.75" customHeight="1">
      <c r="A7" s="11">
        <v>2003</v>
      </c>
      <c r="B7" s="5">
        <v>1521</v>
      </c>
      <c r="C7" s="5">
        <v>1519</v>
      </c>
      <c r="D7" s="5">
        <v>2</v>
      </c>
      <c r="E7" s="5">
        <v>1134</v>
      </c>
      <c r="F7" s="5">
        <v>9</v>
      </c>
      <c r="G7" s="5">
        <v>378</v>
      </c>
      <c r="H7" s="5">
        <v>1520</v>
      </c>
      <c r="I7" s="5">
        <v>1</v>
      </c>
    </row>
    <row r="8" spans="1:9" s="6" customFormat="1" ht="12.75" customHeight="1">
      <c r="A8" s="11">
        <v>2004</v>
      </c>
      <c r="B8" s="5">
        <v>1557</v>
      </c>
      <c r="C8" s="5">
        <v>1554</v>
      </c>
      <c r="D8" s="5">
        <v>3</v>
      </c>
      <c r="E8" s="5">
        <v>1102</v>
      </c>
      <c r="F8" s="5">
        <v>8</v>
      </c>
      <c r="G8" s="5">
        <v>447</v>
      </c>
      <c r="H8" s="5">
        <v>1556</v>
      </c>
      <c r="I8" s="5">
        <v>1</v>
      </c>
    </row>
    <row r="9" spans="1:9" s="6" customFormat="1" ht="12.75" customHeight="1">
      <c r="A9" s="11">
        <v>2005</v>
      </c>
      <c r="B9" s="5">
        <v>1636</v>
      </c>
      <c r="C9" s="7" t="s">
        <v>15</v>
      </c>
      <c r="D9" s="7" t="s">
        <v>15</v>
      </c>
      <c r="E9" s="5">
        <v>1135</v>
      </c>
      <c r="F9" s="5">
        <v>10</v>
      </c>
      <c r="G9" s="5">
        <v>491</v>
      </c>
      <c r="H9" s="5">
        <v>1635</v>
      </c>
      <c r="I9" s="5">
        <v>1</v>
      </c>
    </row>
    <row r="10" spans="1:9" s="6" customFormat="1" ht="12.75" customHeight="1">
      <c r="A10" s="11">
        <v>2006</v>
      </c>
      <c r="B10" s="5">
        <v>1787</v>
      </c>
      <c r="C10" s="7" t="s">
        <v>15</v>
      </c>
      <c r="D10" s="7" t="s">
        <v>15</v>
      </c>
      <c r="E10" s="5">
        <v>1247</v>
      </c>
      <c r="F10" s="5">
        <v>14</v>
      </c>
      <c r="G10" s="5">
        <v>526</v>
      </c>
      <c r="H10" s="5">
        <v>1786</v>
      </c>
      <c r="I10" s="5">
        <v>1</v>
      </c>
    </row>
    <row r="11" spans="1:5" s="6" customFormat="1" ht="12.75" customHeight="1">
      <c r="A11" s="11"/>
      <c r="E11" s="20"/>
    </row>
    <row r="12" spans="1:9" s="6" customFormat="1" ht="12.75" customHeight="1">
      <c r="A12" s="35">
        <v>2007</v>
      </c>
      <c r="B12" s="35"/>
      <c r="C12" s="35"/>
      <c r="D12" s="35"/>
      <c r="E12" s="35"/>
      <c r="F12" s="35"/>
      <c r="G12" s="35"/>
      <c r="H12" s="35"/>
      <c r="I12" s="35"/>
    </row>
    <row r="13" spans="1:10" s="6" customFormat="1" ht="12.75" customHeight="1">
      <c r="A13" s="24" t="s">
        <v>19</v>
      </c>
      <c r="B13" s="5">
        <v>1817</v>
      </c>
      <c r="C13" s="7" t="s">
        <v>15</v>
      </c>
      <c r="D13" s="7" t="s">
        <v>15</v>
      </c>
      <c r="E13" s="5">
        <v>1086</v>
      </c>
      <c r="F13" s="5">
        <v>166</v>
      </c>
      <c r="G13" s="5">
        <v>565</v>
      </c>
      <c r="H13" s="5">
        <v>1816</v>
      </c>
      <c r="I13" s="5">
        <v>1</v>
      </c>
      <c r="J13" s="20"/>
    </row>
    <row r="14" spans="1:9" s="6" customFormat="1" ht="12.75" customHeight="1">
      <c r="A14" s="8"/>
      <c r="B14" s="5"/>
      <c r="C14" s="7"/>
      <c r="D14" s="7"/>
      <c r="E14" s="5"/>
      <c r="F14" s="5"/>
      <c r="G14" s="5"/>
      <c r="H14" s="5"/>
      <c r="I14" s="5"/>
    </row>
    <row r="15" spans="1:10" s="6" customFormat="1" ht="12.75" customHeight="1">
      <c r="A15" s="15" t="s">
        <v>13</v>
      </c>
      <c r="B15" s="18">
        <f>SUM(B16:B18)</f>
        <v>749405</v>
      </c>
      <c r="C15" s="19" t="s">
        <v>15</v>
      </c>
      <c r="D15" s="19" t="s">
        <v>15</v>
      </c>
      <c r="E15" s="18">
        <f>SUM(E16:E18)</f>
        <v>335841</v>
      </c>
      <c r="F15" s="18">
        <f>SUM(F16:F18)</f>
        <v>177135</v>
      </c>
      <c r="G15" s="18">
        <f>SUM(G16:G18)</f>
        <v>236429</v>
      </c>
      <c r="H15" s="18">
        <f>SUM(H16:H18)</f>
        <v>669317</v>
      </c>
      <c r="I15" s="18">
        <f>SUM(I16:I18)</f>
        <v>80088</v>
      </c>
      <c r="J15" s="20"/>
    </row>
    <row r="16" spans="1:9" s="6" customFormat="1" ht="12.75" customHeight="1">
      <c r="A16" s="16" t="s">
        <v>11</v>
      </c>
      <c r="B16" s="18">
        <f>56665+1817+19146+188973+15716+59283+18574+66237</f>
        <v>426411</v>
      </c>
      <c r="C16" s="19" t="s">
        <v>15</v>
      </c>
      <c r="D16" s="19" t="s">
        <v>15</v>
      </c>
      <c r="E16" s="18">
        <f>29502+1086+7640+97020+2062+26154+6918+26328+1</f>
        <v>196711</v>
      </c>
      <c r="F16" s="18">
        <f>10424+166+7312+47026+377+13036+1397+15800</f>
        <v>95538</v>
      </c>
      <c r="G16" s="18">
        <f>16738+565+4194+44927+13277+20093+10259+24109</f>
        <v>134162</v>
      </c>
      <c r="H16" s="18">
        <f>56289+1816+18970+187879+15707+59056+18548+65885+1</f>
        <v>424151</v>
      </c>
      <c r="I16" s="18">
        <f>376+1+176+1094+8+227+26+351+1</f>
        <v>2260</v>
      </c>
    </row>
    <row r="17" spans="1:9" s="6" customFormat="1" ht="12.75" customHeight="1">
      <c r="A17" s="16" t="s">
        <v>12</v>
      </c>
      <c r="B17" s="18">
        <f>18371+44783+8736+105233</f>
        <v>177123</v>
      </c>
      <c r="C17" s="19" t="s">
        <v>15</v>
      </c>
      <c r="D17" s="19" t="s">
        <v>15</v>
      </c>
      <c r="E17" s="18">
        <f>2723+13204+3307+61099</f>
        <v>80333</v>
      </c>
      <c r="F17" s="18">
        <f>8095+16374+1112+17020</f>
        <v>42601</v>
      </c>
      <c r="G17" s="18">
        <f>7552+15205+4318+27113+1</f>
        <v>54189</v>
      </c>
      <c r="H17" s="18">
        <f>18195+44572+8709+101968</f>
        <v>173444</v>
      </c>
      <c r="I17" s="18">
        <f>176+211+27+3265</f>
        <v>3679</v>
      </c>
    </row>
    <row r="18" spans="1:9" s="6" customFormat="1" ht="12.75" customHeight="1">
      <c r="A18" s="16" t="s">
        <v>10</v>
      </c>
      <c r="B18" s="18">
        <f>12183+2675+42001+28200+3682+10226+33715+13189</f>
        <v>145871</v>
      </c>
      <c r="C18" s="19" t="s">
        <v>15</v>
      </c>
      <c r="D18" s="19" t="s">
        <v>15</v>
      </c>
      <c r="E18" s="18">
        <f>1904+1593+13840+11283+604+3522+21108+4945-2</f>
        <v>58797</v>
      </c>
      <c r="F18" s="18">
        <f>1039+211+17738+7035+797+3618+2116+6441+1</f>
        <v>38996</v>
      </c>
      <c r="G18" s="18">
        <f>9241+871+10424+9883+2281+3085+10491+1803-1</f>
        <v>48078</v>
      </c>
      <c r="H18" s="18">
        <f>5012+2137+23965+14202+833+4510+14851+6209+3</f>
        <v>71722</v>
      </c>
      <c r="I18" s="18">
        <f>7171+538+18036+13998+2849+5716+18863+6980-2</f>
        <v>74149</v>
      </c>
    </row>
    <row r="19" spans="1:9" s="6" customFormat="1" ht="12.75" customHeight="1">
      <c r="A19" s="9"/>
      <c r="B19" s="10"/>
      <c r="C19" s="10"/>
      <c r="D19" s="10"/>
      <c r="E19" s="10"/>
      <c r="F19" s="10"/>
      <c r="G19" s="10"/>
      <c r="H19" s="10"/>
      <c r="I19" s="10"/>
    </row>
    <row r="20" spans="6:9" s="6" customFormat="1" ht="12.75" customHeight="1">
      <c r="F20" s="5"/>
      <c r="G20" s="5"/>
      <c r="H20" s="5"/>
      <c r="I20" s="5"/>
    </row>
    <row r="21" spans="1:9" s="6" customFormat="1" ht="12.75" customHeight="1">
      <c r="A21" s="14" t="s">
        <v>14</v>
      </c>
      <c r="B21" s="11"/>
      <c r="C21" s="5"/>
      <c r="D21" s="5"/>
      <c r="F21" s="5"/>
      <c r="G21" s="5"/>
      <c r="H21" s="5"/>
      <c r="I21" s="5"/>
    </row>
    <row r="22" spans="1:9" ht="12.75" customHeight="1">
      <c r="A22" s="34"/>
      <c r="B22" s="34"/>
      <c r="C22" s="34"/>
      <c r="D22" s="12"/>
      <c r="F22" s="13"/>
      <c r="G22" s="13"/>
      <c r="H22" s="13"/>
      <c r="I22" s="13"/>
    </row>
    <row r="23" spans="1:9" s="17" customFormat="1" ht="12.75" customHeight="1">
      <c r="A23" s="27" t="s">
        <v>18</v>
      </c>
      <c r="B23" s="28"/>
      <c r="C23" s="28"/>
      <c r="D23" s="28"/>
      <c r="E23" s="28"/>
      <c r="F23" s="28"/>
      <c r="G23" s="28"/>
      <c r="H23" s="28"/>
      <c r="I23" s="28"/>
    </row>
    <row r="24" s="17" customFormat="1" ht="6" customHeight="1"/>
    <row r="25" spans="1:9" s="17" customFormat="1" ht="12.75" customHeight="1">
      <c r="A25" s="23" t="s">
        <v>19</v>
      </c>
      <c r="B25" s="21">
        <v>1883</v>
      </c>
      <c r="C25" s="22" t="s">
        <v>15</v>
      </c>
      <c r="D25" s="22" t="s">
        <v>15</v>
      </c>
      <c r="E25" s="21">
        <v>1093</v>
      </c>
      <c r="F25" s="21">
        <v>184</v>
      </c>
      <c r="G25" s="21">
        <v>606</v>
      </c>
      <c r="H25" s="21">
        <v>1882</v>
      </c>
      <c r="I25" s="21">
        <v>1</v>
      </c>
    </row>
  </sheetData>
  <mergeCells count="12">
    <mergeCell ref="A1:I1"/>
    <mergeCell ref="H4:I4"/>
    <mergeCell ref="A22:C22"/>
    <mergeCell ref="A12:I12"/>
    <mergeCell ref="B3:B5"/>
    <mergeCell ref="C3:I3"/>
    <mergeCell ref="C4:D4"/>
    <mergeCell ref="E4:E5"/>
    <mergeCell ref="F4:F5"/>
    <mergeCell ref="G4:G5"/>
    <mergeCell ref="A23:I23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2009-05-25T10:51:18Z</cp:lastPrinted>
  <dcterms:created xsi:type="dcterms:W3CDTF">2008-02-21T15:29:23Z</dcterms:created>
  <dcterms:modified xsi:type="dcterms:W3CDTF">2009-05-25T10:51:20Z</dcterms:modified>
  <cp:category/>
  <cp:version/>
  <cp:contentType/>
  <cp:contentStatus/>
</cp:coreProperties>
</file>