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1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<sst xmlns="http://schemas.openxmlformats.org/spreadsheetml/2006/main" count="37" uniqueCount="20">
  <si>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Intero sistema</t>
  </si>
  <si>
    <t>Banche</t>
  </si>
  <si>
    <t>con raccolta</t>
  </si>
  <si>
    <t>maggiori e grandi</t>
  </si>
  <si>
    <t xml:space="preserve"> medie</t>
  </si>
  <si>
    <t>piccole e minori</t>
  </si>
  <si>
    <t>con sede</t>
  </si>
  <si>
    <t>a breve termine</t>
  </si>
  <si>
    <t>a medio/lungo termine</t>
  </si>
  <si>
    <t>Centro-Nord</t>
  </si>
  <si>
    <t>Mezzogiorno</t>
  </si>
  <si>
    <t>Nord</t>
  </si>
  <si>
    <t>Centro</t>
  </si>
  <si>
    <t>ITALIA</t>
  </si>
  <si>
    <r>
      <t>Fonte</t>
    </r>
    <r>
      <rPr>
        <sz val="7"/>
        <rFont val="Arial"/>
        <family val="2"/>
      </rPr>
      <t>: Banca d'Italia</t>
    </r>
  </si>
  <si>
    <t>..</t>
  </si>
  <si>
    <t>ANNI                                                                       AREE GEOGRAFICHE</t>
  </si>
  <si>
    <r>
      <t xml:space="preserve">Tavola 18.11 -  Impieghi per localizzazione della clientela  e grandi raggruppamenti di banche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2003 - 2007 </t>
    </r>
  </si>
  <si>
    <t>Si riporta a seguire l'aggiornamento a settembre 2008 (ultimo dato disponibile)</t>
  </si>
  <si>
    <t>Valle d'Aosta/Vallée d'Aoste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</si>
</sst>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4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sz val="8"/>
      <color indexed="8"/>
      <name val="MS Sans Serif"/>
      <family val="0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1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11" fillId="0" borderId="0" xfId="0" applyFont="1" applyAlignment="1">
      <alignment horizontal="left"/>
    </xf>
    <xf numFmtId="41" fontId="7" fillId="0" borderId="0" xfId="0" applyNumberFormat="1" applyFont="1" applyBorder="1" applyAlignment="1">
      <alignment horizontal="left"/>
    </xf>
    <xf numFmtId="41" fontId="7" fillId="0" borderId="0" xfId="0" applyNumberFormat="1" applyFont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3" fontId="8" fillId="0" borderId="0" xfId="0" applyNumberFormat="1" applyFont="1" applyFill="1" applyAlignment="1">
      <alignment horizontal="left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25"/>
  <sheetViews>
    <sheetView tabSelected="1" workbookViewId="0" topLeftCell="A1">
      <selection activeCell="A26" sqref="A26"/>
    </sheetView>
  </sheetViews>
  <sheetFormatPr defaultColWidth="9.140625" defaultRowHeight="12.75" customHeight="1"/>
  <cols>
    <col min="1" max="1" width="22.00390625" style="12" customWidth="1"/>
    <col min="2" max="3" width="9.7109375" style="1" customWidth="1"/>
    <col min="4" max="4" width="10.7109375" style="1" customWidth="1"/>
    <col min="5" max="7" width="8.7109375" style="1" customWidth="1"/>
    <col min="8" max="9" width="9.7109375" style="1" customWidth="1"/>
    <col min="10" max="16384" width="9.140625" style="1" customWidth="1"/>
  </cols>
  <sheetData>
    <row r="1" spans="1:9" ht="27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3" spans="1:9" ht="12.75" customHeight="1">
      <c r="A3" s="31" t="s">
        <v>16</v>
      </c>
      <c r="B3" s="37" t="s">
        <v>0</v>
      </c>
      <c r="C3" s="40" t="s">
        <v>1</v>
      </c>
      <c r="D3" s="40"/>
      <c r="E3" s="40"/>
      <c r="F3" s="40"/>
      <c r="G3" s="40"/>
      <c r="H3" s="40"/>
      <c r="I3" s="40"/>
    </row>
    <row r="4" spans="1:9" ht="12.75" customHeight="1">
      <c r="A4" s="32"/>
      <c r="B4" s="38"/>
      <c r="C4" s="41" t="s">
        <v>2</v>
      </c>
      <c r="D4" s="41"/>
      <c r="E4" s="37" t="s">
        <v>3</v>
      </c>
      <c r="F4" s="37" t="s">
        <v>4</v>
      </c>
      <c r="G4" s="37" t="s">
        <v>5</v>
      </c>
      <c r="H4" s="40" t="s">
        <v>6</v>
      </c>
      <c r="I4" s="40"/>
    </row>
    <row r="5" spans="1:9" s="3" customFormat="1" ht="22.5">
      <c r="A5" s="33"/>
      <c r="B5" s="39"/>
      <c r="C5" s="2" t="s">
        <v>7</v>
      </c>
      <c r="D5" s="2" t="s">
        <v>8</v>
      </c>
      <c r="E5" s="39"/>
      <c r="F5" s="39"/>
      <c r="G5" s="39"/>
      <c r="H5" s="2" t="s">
        <v>9</v>
      </c>
      <c r="I5" s="2" t="s">
        <v>10</v>
      </c>
    </row>
    <row r="6" spans="1:9" s="6" customFormat="1" ht="12.75" customHeight="1">
      <c r="A6" s="4"/>
      <c r="B6" s="5"/>
      <c r="C6" s="5"/>
      <c r="D6" s="5"/>
      <c r="E6" s="5"/>
      <c r="F6" s="5"/>
      <c r="G6" s="5"/>
      <c r="H6" s="5"/>
      <c r="I6" s="5"/>
    </row>
    <row r="7" spans="1:9" s="6" customFormat="1" ht="12.75" customHeight="1">
      <c r="A7" s="9">
        <v>2003</v>
      </c>
      <c r="B7" s="19">
        <f>H7+I7</f>
        <v>2139</v>
      </c>
      <c r="C7" s="5">
        <v>1892</v>
      </c>
      <c r="D7" s="5">
        <v>247</v>
      </c>
      <c r="E7" s="5">
        <v>1148</v>
      </c>
      <c r="F7" s="5">
        <v>369</v>
      </c>
      <c r="G7" s="5">
        <v>622</v>
      </c>
      <c r="H7" s="5">
        <v>2118</v>
      </c>
      <c r="I7" s="5">
        <v>21</v>
      </c>
    </row>
    <row r="8" spans="1:9" s="6" customFormat="1" ht="12.75" customHeight="1">
      <c r="A8" s="9">
        <v>2004</v>
      </c>
      <c r="B8" s="19">
        <f>H8+I8</f>
        <v>2228</v>
      </c>
      <c r="C8" s="5">
        <v>2045</v>
      </c>
      <c r="D8" s="5">
        <v>183</v>
      </c>
      <c r="E8" s="5">
        <v>1195</v>
      </c>
      <c r="F8" s="5">
        <v>375</v>
      </c>
      <c r="G8" s="5">
        <v>658</v>
      </c>
      <c r="H8" s="5">
        <v>2214</v>
      </c>
      <c r="I8" s="5">
        <v>14</v>
      </c>
    </row>
    <row r="9" spans="1:9" s="6" customFormat="1" ht="12.75" customHeight="1">
      <c r="A9" s="18">
        <v>2005</v>
      </c>
      <c r="B9" s="19">
        <f>H9+I9</f>
        <v>2308</v>
      </c>
      <c r="C9" s="17" t="s">
        <v>15</v>
      </c>
      <c r="D9" s="17" t="s">
        <v>15</v>
      </c>
      <c r="E9" s="5">
        <v>1277</v>
      </c>
      <c r="F9" s="5">
        <v>352</v>
      </c>
      <c r="G9" s="5">
        <v>679</v>
      </c>
      <c r="H9" s="5">
        <v>2296</v>
      </c>
      <c r="I9" s="5">
        <v>12</v>
      </c>
    </row>
    <row r="10" spans="1:9" s="6" customFormat="1" ht="12.75" customHeight="1">
      <c r="A10" s="18">
        <v>2006</v>
      </c>
      <c r="B10" s="19">
        <f>H10+I10</f>
        <v>2402</v>
      </c>
      <c r="C10" s="17" t="s">
        <v>15</v>
      </c>
      <c r="D10" s="17" t="s">
        <v>15</v>
      </c>
      <c r="E10" s="5">
        <v>1374</v>
      </c>
      <c r="F10" s="5">
        <v>361</v>
      </c>
      <c r="G10" s="5">
        <v>667</v>
      </c>
      <c r="H10" s="5">
        <v>2387</v>
      </c>
      <c r="I10" s="5">
        <v>15</v>
      </c>
    </row>
    <row r="11" spans="1:9" s="6" customFormat="1" ht="12.75" customHeight="1">
      <c r="A11" s="18"/>
      <c r="B11" s="19"/>
      <c r="C11" s="17"/>
      <c r="D11" s="17"/>
      <c r="E11" s="5"/>
      <c r="F11" s="5"/>
      <c r="G11" s="5"/>
      <c r="H11" s="5"/>
      <c r="I11" s="5"/>
    </row>
    <row r="12" spans="1:9" s="6" customFormat="1" ht="12.75" customHeight="1">
      <c r="A12" s="30">
        <v>2007</v>
      </c>
      <c r="B12" s="30"/>
      <c r="C12" s="30"/>
      <c r="D12" s="30"/>
      <c r="E12" s="30"/>
      <c r="F12" s="30"/>
      <c r="G12" s="30"/>
      <c r="H12" s="30"/>
      <c r="I12" s="30"/>
    </row>
    <row r="13" spans="1:10" s="6" customFormat="1" ht="12.75" customHeight="1">
      <c r="A13" s="28" t="s">
        <v>19</v>
      </c>
      <c r="B13" s="19">
        <f>H13+I13</f>
        <v>2425</v>
      </c>
      <c r="C13" s="17" t="s">
        <v>15</v>
      </c>
      <c r="D13" s="17" t="s">
        <v>15</v>
      </c>
      <c r="E13" s="5">
        <v>1477</v>
      </c>
      <c r="F13" s="5">
        <v>343</v>
      </c>
      <c r="G13" s="5">
        <v>605</v>
      </c>
      <c r="H13" s="5">
        <v>2409</v>
      </c>
      <c r="I13" s="5">
        <v>16</v>
      </c>
      <c r="J13" s="19"/>
    </row>
    <row r="14" spans="1:9" s="6" customFormat="1" ht="12.75" customHeight="1">
      <c r="A14" s="7"/>
      <c r="B14" s="22"/>
      <c r="C14" s="23"/>
      <c r="D14" s="23"/>
      <c r="E14" s="22"/>
      <c r="F14" s="22"/>
      <c r="G14" s="22"/>
      <c r="H14" s="22"/>
      <c r="I14" s="22"/>
    </row>
    <row r="15" spans="1:9" s="6" customFormat="1" ht="12.75" customHeight="1">
      <c r="A15" s="15" t="s">
        <v>13</v>
      </c>
      <c r="B15" s="24">
        <f>SUM(B16:B18)</f>
        <v>1500616</v>
      </c>
      <c r="C15" s="25" t="s">
        <v>15</v>
      </c>
      <c r="D15" s="25" t="s">
        <v>15</v>
      </c>
      <c r="E15" s="24">
        <f>SUM(E16:E18)</f>
        <v>669832</v>
      </c>
      <c r="F15" s="24">
        <f>SUM(F16:F18)</f>
        <v>386416</v>
      </c>
      <c r="G15" s="24">
        <f>SUM(G16:G18)</f>
        <v>444368</v>
      </c>
      <c r="H15" s="24">
        <f>SUM(H16:H18)</f>
        <v>1410869</v>
      </c>
      <c r="I15" s="24">
        <f>SUM(I16:I18)</f>
        <v>89747</v>
      </c>
    </row>
    <row r="16" spans="1:9" s="6" customFormat="1" ht="12.75" customHeight="1">
      <c r="A16" s="16" t="s">
        <v>11</v>
      </c>
      <c r="B16" s="24">
        <f>99880+2425+27973+449287+35458+139834+28851+145721</f>
        <v>929429</v>
      </c>
      <c r="C16" s="25" t="s">
        <v>15</v>
      </c>
      <c r="D16" s="25" t="s">
        <v>15</v>
      </c>
      <c r="E16" s="24">
        <f>51387+1477+11238+228852+5179+62315+9048+58630</f>
        <v>428126</v>
      </c>
      <c r="F16" s="24">
        <f>20905+343+10365+117016+1555+31505+3748+40051+1</f>
        <v>225489</v>
      </c>
      <c r="G16" s="24">
        <f>27587+605+6369+103418+28724+46015+16056+47040</f>
        <v>275814</v>
      </c>
      <c r="H16" s="24">
        <f>98797+2409+27473+445213+35392+139065+28686+143964</f>
        <v>920999</v>
      </c>
      <c r="I16" s="24">
        <f>1083+16+499+4073+65+769+165+1758+2</f>
        <v>8430</v>
      </c>
    </row>
    <row r="17" spans="1:9" s="6" customFormat="1" ht="12.75" customHeight="1">
      <c r="A17" s="16" t="s">
        <v>12</v>
      </c>
      <c r="B17" s="24">
        <f>38509+102747+17763+190417</f>
        <v>349436</v>
      </c>
      <c r="C17" s="25" t="s">
        <v>15</v>
      </c>
      <c r="D17" s="25" t="s">
        <v>15</v>
      </c>
      <c r="E17" s="24">
        <f>7422+33750+6988+102914</f>
        <v>151074</v>
      </c>
      <c r="F17" s="24">
        <f>16612+39572+3982+38832</f>
        <v>98998</v>
      </c>
      <c r="G17" s="24">
        <f>14475+29425+6794+48672-2</f>
        <v>99364</v>
      </c>
      <c r="H17" s="24">
        <f>37721+101783+17679+185973</f>
        <v>343156</v>
      </c>
      <c r="I17" s="24">
        <f>789+964+84+4444-1</f>
        <v>6280</v>
      </c>
    </row>
    <row r="18" spans="1:9" s="6" customFormat="1" ht="12.75" customHeight="1">
      <c r="A18" s="16" t="s">
        <v>10</v>
      </c>
      <c r="B18" s="24">
        <f>21264+3863+60887+42350+5798+15350+50942+21296+1</f>
        <v>221751</v>
      </c>
      <c r="C18" s="25" t="s">
        <v>15</v>
      </c>
      <c r="D18" s="25" t="s">
        <v>15</v>
      </c>
      <c r="E18" s="24">
        <f>5137+1525+21649+17343+1942+5195+29631+8211-1</f>
        <v>90632</v>
      </c>
      <c r="F18" s="24">
        <f>4059+838+22691+11792+1423+5219+7620+8287</f>
        <v>61929</v>
      </c>
      <c r="G18" s="24">
        <f>12068+1500+16547+13215+2433+4936+13692+4798+1</f>
        <v>69190</v>
      </c>
      <c r="H18" s="24">
        <f>13014+3200+47113+27257+3150+9777+30349+12852+2</f>
        <v>146714</v>
      </c>
      <c r="I18" s="24">
        <f>8250+664+13774+15093+2648+5572+20593+8443</f>
        <v>75037</v>
      </c>
    </row>
    <row r="19" spans="1:9" s="6" customFormat="1" ht="12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s="6" customFormat="1" ht="12.75" customHeight="1">
      <c r="A20" s="8"/>
      <c r="B20" s="5"/>
      <c r="C20" s="5"/>
      <c r="D20" s="5"/>
      <c r="E20" s="5"/>
      <c r="F20" s="5"/>
      <c r="G20" s="5"/>
      <c r="H20" s="5"/>
      <c r="I20" s="5"/>
    </row>
    <row r="21" spans="1:9" s="6" customFormat="1" ht="12.75" customHeight="1">
      <c r="A21" s="14" t="s">
        <v>14</v>
      </c>
      <c r="B21" s="9"/>
      <c r="C21" s="10"/>
      <c r="D21" s="10"/>
      <c r="E21" s="5"/>
      <c r="F21" s="5"/>
      <c r="G21" s="5"/>
      <c r="H21" s="5"/>
      <c r="I21" s="5"/>
    </row>
    <row r="22" spans="1:13" ht="12.75" customHeight="1">
      <c r="A22" s="36"/>
      <c r="B22" s="36"/>
      <c r="C22" s="36"/>
      <c r="D22" s="36"/>
      <c r="E22" s="11"/>
      <c r="F22" s="11"/>
      <c r="G22" s="11"/>
      <c r="H22" s="11"/>
      <c r="I22" s="11"/>
      <c r="L22" s="6"/>
      <c r="M22" s="6"/>
    </row>
    <row r="23" spans="1:13" s="20" customFormat="1" ht="12.75" customHeight="1">
      <c r="A23" s="34" t="s">
        <v>18</v>
      </c>
      <c r="B23" s="35"/>
      <c r="C23" s="35"/>
      <c r="D23" s="35"/>
      <c r="E23" s="35"/>
      <c r="F23" s="35"/>
      <c r="G23" s="35"/>
      <c r="L23" s="6"/>
      <c r="M23" s="6"/>
    </row>
    <row r="24" spans="1:9" s="20" customFormat="1" ht="12.75" customHeight="1">
      <c r="A24" s="27" t="s">
        <v>19</v>
      </c>
      <c r="B24" s="21">
        <v>2423</v>
      </c>
      <c r="C24" s="26" t="s">
        <v>15</v>
      </c>
      <c r="D24" s="26" t="s">
        <v>15</v>
      </c>
      <c r="E24" s="21">
        <v>1429</v>
      </c>
      <c r="F24" s="21">
        <v>362</v>
      </c>
      <c r="G24" s="21">
        <f>633-1</f>
        <v>632</v>
      </c>
      <c r="H24" s="21">
        <v>2409</v>
      </c>
      <c r="I24" s="21">
        <v>14</v>
      </c>
    </row>
    <row r="25" spans="2:8" ht="12.75" customHeight="1">
      <c r="B25" s="11"/>
      <c r="E25" s="11"/>
      <c r="H25" s="11"/>
    </row>
  </sheetData>
  <mergeCells count="12">
    <mergeCell ref="F4:F5"/>
    <mergeCell ref="G4:G5"/>
    <mergeCell ref="A1:I1"/>
    <mergeCell ref="A12:I12"/>
    <mergeCell ref="A3:A5"/>
    <mergeCell ref="A23:G23"/>
    <mergeCell ref="A22:D22"/>
    <mergeCell ref="B3:B5"/>
    <mergeCell ref="C3:I3"/>
    <mergeCell ref="C4:D4"/>
    <mergeCell ref="H4:I4"/>
    <mergeCell ref="E4:E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2009-05-25T10:50:45Z</cp:lastPrinted>
  <dcterms:created xsi:type="dcterms:W3CDTF">2008-02-21T15:20:56Z</dcterms:created>
  <dcterms:modified xsi:type="dcterms:W3CDTF">2009-05-25T10:50:46Z</dcterms:modified>
  <cp:category/>
  <cp:version/>
  <cp:contentType/>
  <cp:contentStatus/>
</cp:coreProperties>
</file>