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1" sheetId="1" r:id="rId1"/>
  </sheets>
  <definedNames>
    <definedName name="_xlnm.Print_Area" localSheetId="0">'18.1'!$A$1:$U$24</definedName>
  </definedNames>
  <calcPr fullCalcOnLoad="1"/>
</workbook>
</file>

<file path=xl/sharedStrings.xml><?xml version="1.0" encoding="utf-8"?>
<sst xmlns="http://schemas.openxmlformats.org/spreadsheetml/2006/main" count="26" uniqueCount="17">
  <si>
    <t>Banche SPA</t>
  </si>
  <si>
    <t>Banche Popolari</t>
  </si>
  <si>
    <t>Banche di credito cooperativo</t>
  </si>
  <si>
    <t>Istituti centrali di categoria e di rifinanziamento</t>
  </si>
  <si>
    <t>Filiali di banche estere</t>
  </si>
  <si>
    <t>Comuni serviti da banche</t>
  </si>
  <si>
    <t>Banche</t>
  </si>
  <si>
    <t>Sportelli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</si>
  <si>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</si>
  <si>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</si>
  <si>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</si>
  <si>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</si>
  <si>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</si>
  <si>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Banca d'Italia</t>
    </r>
  </si>
  <si>
    <t>ANNI
AREE GEOGRAFICHE</t>
  </si>
  <si>
    <r>
      <t xml:space="preserve">Tavola 18.1 - Distribuzione delle banche e degli sportelli per localizzazione e gruppi istituzionali </t>
    </r>
    <r>
      <rPr>
        <i/>
        <sz val="9"/>
        <color indexed="8"/>
        <rFont val="Arial"/>
        <family val="2"/>
      </rPr>
      <t>(dati in unità)</t>
    </r>
    <r>
      <rPr>
        <b/>
        <sz val="9"/>
        <color indexed="8"/>
        <rFont val="Arial"/>
        <family val="2"/>
      </rPr>
      <t xml:space="preserve"> - Valle d'Aosta e aree geografiche - Anni 2003 - 2007 </t>
    </r>
  </si>
  <si>
    <t>Si riporta a seguire l'aggiornamento a settembre 2008 (ultimo dato disponibile)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</si>
</sst>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1" fontId="1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Alignment="1">
      <alignment horizontal="left"/>
    </xf>
    <xf numFmtId="41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left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workbookViewId="0" topLeftCell="A1">
      <selection activeCell="A21" sqref="A21"/>
    </sheetView>
  </sheetViews>
  <sheetFormatPr defaultColWidth="9.140625" defaultRowHeight="12.75" customHeight="1"/>
  <cols>
    <col min="1" max="1" width="21.7109375" style="2" customWidth="1"/>
    <col min="2" max="3" width="9.28125" style="2" customWidth="1"/>
    <col min="4" max="4" width="1.7109375" style="2" customWidth="1"/>
    <col min="5" max="6" width="9.28125" style="2" customWidth="1"/>
    <col min="7" max="7" width="1.7109375" style="2" customWidth="1"/>
    <col min="8" max="9" width="9.28125" style="2" customWidth="1"/>
    <col min="10" max="10" width="1.7109375" style="2" customWidth="1"/>
    <col min="11" max="12" width="9.28125" style="2" customWidth="1"/>
    <col min="13" max="13" width="1.7109375" style="2" customWidth="1"/>
    <col min="14" max="15" width="9.28125" style="2" customWidth="1"/>
    <col min="16" max="16" width="1.7109375" style="2" customWidth="1"/>
    <col min="17" max="17" width="9.28125" style="2" customWidth="1"/>
    <col min="18" max="16384" width="9.140625" style="2" customWidth="1"/>
  </cols>
  <sheetData>
    <row r="1" s="10" customFormat="1" ht="12.75" customHeight="1">
      <c r="A1" s="10" t="s">
        <v>15</v>
      </c>
    </row>
    <row r="2" s="4" customFormat="1" ht="12.75" customHeight="1"/>
    <row r="3" spans="1:17" s="4" customFormat="1" ht="25.5" customHeight="1">
      <c r="A3" s="26" t="s">
        <v>14</v>
      </c>
      <c r="B3" s="28" t="s">
        <v>0</v>
      </c>
      <c r="C3" s="28"/>
      <c r="D3" s="1"/>
      <c r="E3" s="28" t="s">
        <v>1</v>
      </c>
      <c r="F3" s="28"/>
      <c r="G3" s="1"/>
      <c r="H3" s="28" t="s">
        <v>2</v>
      </c>
      <c r="I3" s="28"/>
      <c r="J3" s="1"/>
      <c r="K3" s="28" t="s">
        <v>3</v>
      </c>
      <c r="L3" s="28"/>
      <c r="M3" s="1"/>
      <c r="N3" s="28" t="s">
        <v>4</v>
      </c>
      <c r="O3" s="28"/>
      <c r="P3" s="1"/>
      <c r="Q3" s="29" t="s">
        <v>5</v>
      </c>
    </row>
    <row r="4" spans="1:17" s="4" customFormat="1" ht="12.75" customHeight="1">
      <c r="A4" s="27"/>
      <c r="B4" s="17" t="s">
        <v>6</v>
      </c>
      <c r="C4" s="17" t="s">
        <v>7</v>
      </c>
      <c r="D4" s="17"/>
      <c r="E4" s="17" t="s">
        <v>6</v>
      </c>
      <c r="F4" s="17" t="s">
        <v>7</v>
      </c>
      <c r="G4" s="17"/>
      <c r="H4" s="17" t="s">
        <v>6</v>
      </c>
      <c r="I4" s="17" t="s">
        <v>7</v>
      </c>
      <c r="J4" s="17"/>
      <c r="K4" s="17" t="s">
        <v>6</v>
      </c>
      <c r="L4" s="17" t="s">
        <v>7</v>
      </c>
      <c r="M4" s="17"/>
      <c r="N4" s="17" t="s">
        <v>6</v>
      </c>
      <c r="O4" s="17" t="s">
        <v>7</v>
      </c>
      <c r="P4" s="3"/>
      <c r="Q4" s="30"/>
    </row>
    <row r="5" spans="1:9" s="7" customFormat="1" ht="12.75" customHeight="1">
      <c r="A5" s="5"/>
      <c r="B5" s="6"/>
      <c r="C5" s="6"/>
      <c r="D5" s="6"/>
      <c r="E5" s="6"/>
      <c r="F5" s="6"/>
      <c r="G5" s="6"/>
      <c r="H5" s="6"/>
      <c r="I5" s="6"/>
    </row>
    <row r="6" spans="1:17" s="7" customFormat="1" ht="12.75" customHeight="1">
      <c r="A6" s="12">
        <v>2003</v>
      </c>
      <c r="B6" s="13">
        <v>0</v>
      </c>
      <c r="C6" s="13">
        <v>77</v>
      </c>
      <c r="D6" s="13"/>
      <c r="E6" s="13">
        <v>0</v>
      </c>
      <c r="F6" s="13">
        <v>0</v>
      </c>
      <c r="G6" s="13"/>
      <c r="H6" s="13">
        <v>2</v>
      </c>
      <c r="I6" s="13">
        <v>19</v>
      </c>
      <c r="J6" s="14"/>
      <c r="K6" s="14">
        <v>0</v>
      </c>
      <c r="L6" s="14">
        <v>1</v>
      </c>
      <c r="M6" s="14"/>
      <c r="N6" s="14">
        <v>0</v>
      </c>
      <c r="O6" s="14">
        <v>0</v>
      </c>
      <c r="P6" s="14"/>
      <c r="Q6" s="14">
        <v>35</v>
      </c>
    </row>
    <row r="7" spans="1:17" s="7" customFormat="1" ht="12.75" customHeight="1">
      <c r="A7" s="12">
        <v>2004</v>
      </c>
      <c r="B7" s="13">
        <v>0</v>
      </c>
      <c r="C7" s="13">
        <v>76</v>
      </c>
      <c r="D7" s="13"/>
      <c r="E7" s="13">
        <v>0</v>
      </c>
      <c r="F7" s="13">
        <v>0</v>
      </c>
      <c r="G7" s="13"/>
      <c r="H7" s="13">
        <v>2</v>
      </c>
      <c r="I7" s="13">
        <v>19</v>
      </c>
      <c r="J7" s="14"/>
      <c r="K7" s="14">
        <v>0</v>
      </c>
      <c r="L7" s="14">
        <v>1</v>
      </c>
      <c r="M7" s="14"/>
      <c r="N7" s="14">
        <v>0</v>
      </c>
      <c r="O7" s="14">
        <v>0</v>
      </c>
      <c r="P7" s="14"/>
      <c r="Q7" s="14">
        <v>36</v>
      </c>
    </row>
    <row r="8" spans="1:17" s="7" customFormat="1" ht="12.75" customHeight="1">
      <c r="A8" s="12">
        <v>2005</v>
      </c>
      <c r="B8" s="13">
        <v>0</v>
      </c>
      <c r="C8" s="13">
        <v>78</v>
      </c>
      <c r="D8" s="13"/>
      <c r="E8" s="13">
        <v>0</v>
      </c>
      <c r="F8" s="13">
        <v>0</v>
      </c>
      <c r="G8" s="13"/>
      <c r="H8" s="13">
        <v>2</v>
      </c>
      <c r="I8" s="13">
        <v>19</v>
      </c>
      <c r="J8" s="14"/>
      <c r="K8" s="14">
        <v>0</v>
      </c>
      <c r="L8" s="14">
        <v>0</v>
      </c>
      <c r="M8" s="14"/>
      <c r="N8" s="14">
        <v>0</v>
      </c>
      <c r="O8" s="14">
        <v>0</v>
      </c>
      <c r="P8" s="14"/>
      <c r="Q8" s="14">
        <v>36</v>
      </c>
    </row>
    <row r="9" spans="1:17" s="7" customFormat="1" ht="12.75" customHeight="1">
      <c r="A9" s="12">
        <v>2006</v>
      </c>
      <c r="B9" s="13">
        <v>0</v>
      </c>
      <c r="C9" s="13">
        <v>79</v>
      </c>
      <c r="D9" s="13"/>
      <c r="E9" s="13">
        <v>0</v>
      </c>
      <c r="F9" s="13">
        <v>0</v>
      </c>
      <c r="G9" s="13"/>
      <c r="H9" s="13">
        <v>2</v>
      </c>
      <c r="I9" s="13">
        <v>19</v>
      </c>
      <c r="J9" s="13"/>
      <c r="K9" s="14">
        <v>0</v>
      </c>
      <c r="L9" s="14">
        <v>0</v>
      </c>
      <c r="M9" s="13"/>
      <c r="N9" s="14">
        <v>0</v>
      </c>
      <c r="O9" s="14">
        <v>0</v>
      </c>
      <c r="P9" s="14"/>
      <c r="Q9" s="14">
        <v>35</v>
      </c>
    </row>
    <row r="10" spans="1:17" s="7" customFormat="1" ht="12.75" customHeight="1">
      <c r="A10" s="18"/>
      <c r="B10" s="24">
        <v>2007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s="7" customFormat="1" ht="12.75" customHeight="1">
      <c r="A11" s="12" t="s">
        <v>12</v>
      </c>
      <c r="B11" s="13">
        <v>0</v>
      </c>
      <c r="C11" s="13">
        <v>78</v>
      </c>
      <c r="E11" s="13">
        <v>0</v>
      </c>
      <c r="F11" s="13">
        <v>0</v>
      </c>
      <c r="H11" s="13">
        <v>2</v>
      </c>
      <c r="I11" s="13">
        <v>19</v>
      </c>
      <c r="K11" s="14">
        <v>0</v>
      </c>
      <c r="L11" s="14">
        <v>0</v>
      </c>
      <c r="M11" s="13"/>
      <c r="N11" s="14">
        <v>0</v>
      </c>
      <c r="O11" s="14">
        <v>0</v>
      </c>
      <c r="Q11" s="14">
        <v>35</v>
      </c>
    </row>
    <row r="12" spans="1:17" s="7" customFormat="1" ht="12.7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4"/>
      <c r="Q12" s="14"/>
    </row>
    <row r="13" spans="1:17" s="7" customFormat="1" ht="12.75" customHeight="1">
      <c r="A13" s="15" t="s">
        <v>11</v>
      </c>
      <c r="B13" s="19">
        <f>SUM(B14:B16)</f>
        <v>248</v>
      </c>
      <c r="C13" s="19">
        <f>SUM(C14:C16)</f>
        <v>26272</v>
      </c>
      <c r="D13" s="19"/>
      <c r="E13" s="19">
        <f>SUM(E14:E16)</f>
        <v>39</v>
      </c>
      <c r="F13" s="19">
        <f>SUM(F14:F16)</f>
        <v>2876</v>
      </c>
      <c r="G13" s="13"/>
      <c r="H13" s="19">
        <f>SUM(H14:H16)</f>
        <v>440</v>
      </c>
      <c r="I13" s="19">
        <f>SUM(I14:I16)</f>
        <v>3922</v>
      </c>
      <c r="J13" s="20"/>
      <c r="K13" s="21">
        <v>0</v>
      </c>
      <c r="L13" s="21">
        <v>0</v>
      </c>
      <c r="M13" s="20"/>
      <c r="N13" s="19">
        <f>SUM(N14:N16)</f>
        <v>79</v>
      </c>
      <c r="O13" s="19">
        <f>SUM(O14:O16)</f>
        <v>155</v>
      </c>
      <c r="P13" s="14"/>
      <c r="Q13" s="19">
        <f>SUM(Q14:Q16)</f>
        <v>5913</v>
      </c>
    </row>
    <row r="14" spans="1:17" s="7" customFormat="1" ht="12.75" customHeight="1">
      <c r="A14" s="15" t="s">
        <v>8</v>
      </c>
      <c r="B14" s="19">
        <f>21+0+5+74+8+11+7+28</f>
        <v>154</v>
      </c>
      <c r="C14" s="19">
        <f>2485+78+945+4851+329+2457+649+2751</f>
        <v>14545</v>
      </c>
      <c r="D14" s="19"/>
      <c r="E14" s="19">
        <f>0+0+0+6+1+6+1+4</f>
        <v>18</v>
      </c>
      <c r="F14" s="19">
        <f>19+0+7+825+89+475+78+376</f>
        <v>1869</v>
      </c>
      <c r="G14" s="13"/>
      <c r="H14" s="19">
        <f>9+2+1+48+98+41+16+25</f>
        <v>240</v>
      </c>
      <c r="I14" s="19">
        <f>157+19+21+686+527+612+212+384</f>
        <v>2618</v>
      </c>
      <c r="J14" s="21"/>
      <c r="K14" s="21">
        <v>0</v>
      </c>
      <c r="L14" s="21">
        <v>0</v>
      </c>
      <c r="M14" s="21"/>
      <c r="N14" s="19">
        <f>1+0+1+62+2+1+2+1</f>
        <v>70</v>
      </c>
      <c r="O14" s="19">
        <f>4+0+2+91+7+7+3+6</f>
        <v>120</v>
      </c>
      <c r="P14" s="19"/>
      <c r="Q14" s="19">
        <f>658+35+135+1164+301+551+177+329</f>
        <v>3350</v>
      </c>
    </row>
    <row r="15" spans="1:17" s="7" customFormat="1" ht="12.75" customHeight="1">
      <c r="A15" s="15" t="s">
        <v>9</v>
      </c>
      <c r="B15" s="19">
        <f>10+22+6+26</f>
        <v>64</v>
      </c>
      <c r="C15" s="19">
        <f>984+2036+507+2200</f>
        <v>5727</v>
      </c>
      <c r="D15" s="19"/>
      <c r="E15" s="19">
        <f>0+3+0+6</f>
        <v>9</v>
      </c>
      <c r="F15" s="19">
        <f>31+131+19+249</f>
        <v>430</v>
      </c>
      <c r="G15" s="13"/>
      <c r="H15" s="19">
        <f>21+38+4+24</f>
        <v>87</v>
      </c>
      <c r="I15" s="19">
        <f>179+288+40+217</f>
        <v>724</v>
      </c>
      <c r="J15" s="21"/>
      <c r="K15" s="21">
        <v>0</v>
      </c>
      <c r="L15" s="21">
        <v>0</v>
      </c>
      <c r="M15" s="21"/>
      <c r="N15" s="19">
        <f>0+0+0+9</f>
        <v>9</v>
      </c>
      <c r="O15" s="19">
        <f>0+3+0+27</f>
        <v>30</v>
      </c>
      <c r="P15" s="19"/>
      <c r="Q15" s="19">
        <f>216+276+84+265</f>
        <v>841</v>
      </c>
    </row>
    <row r="16" spans="1:17" s="7" customFormat="1" ht="12.75" customHeight="1">
      <c r="A16" s="15" t="s">
        <v>10</v>
      </c>
      <c r="B16" s="19">
        <f>6+0+8+5+1+2+5+3</f>
        <v>30</v>
      </c>
      <c r="C16" s="19">
        <f>610+123+1401+1046+174+436+1527+683</f>
        <v>6000</v>
      </c>
      <c r="D16" s="19"/>
      <c r="E16" s="19">
        <f>0+1+4+4+0+0+3+0</f>
        <v>12</v>
      </c>
      <c r="F16" s="19">
        <f>8+8+112+281+46+8+114+0</f>
        <v>577</v>
      </c>
      <c r="G16" s="13"/>
      <c r="H16" s="19">
        <f>8+3+22+23+6+18+31+2</f>
        <v>113</v>
      </c>
      <c r="I16" s="19">
        <f>71+14+123+96+33+90+146+7</f>
        <v>580</v>
      </c>
      <c r="J16" s="21"/>
      <c r="K16" s="21">
        <v>0</v>
      </c>
      <c r="L16" s="21">
        <v>0</v>
      </c>
      <c r="M16" s="21"/>
      <c r="N16" s="19">
        <f>0</f>
        <v>0</v>
      </c>
      <c r="O16" s="19">
        <f>0+0+2+2+0+0+1+0</f>
        <v>5</v>
      </c>
      <c r="P16" s="19"/>
      <c r="Q16" s="19">
        <f>172+47+343+231+86+193+337+313</f>
        <v>1722</v>
      </c>
    </row>
    <row r="17" spans="1:17" s="5" customFormat="1" ht="12.75" customHeight="1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9" s="7" customFormat="1" ht="12.75" customHeight="1">
      <c r="A18" s="9"/>
      <c r="B18" s="6"/>
      <c r="C18" s="6"/>
      <c r="D18" s="6"/>
      <c r="E18" s="6"/>
      <c r="F18" s="6"/>
      <c r="G18" s="6"/>
      <c r="H18" s="6"/>
      <c r="I18" s="6"/>
    </row>
    <row r="19" spans="1:18" s="7" customFormat="1" ht="12.75" customHeight="1">
      <c r="A19" s="11" t="s">
        <v>13</v>
      </c>
      <c r="B19" s="6"/>
      <c r="C19" s="6"/>
      <c r="D19" s="6"/>
      <c r="E19" s="6"/>
      <c r="F19" s="6"/>
      <c r="G19" s="6"/>
      <c r="H19" s="6"/>
      <c r="I19" s="6"/>
      <c r="N19" s="6"/>
      <c r="O19" s="6"/>
      <c r="Q19" s="6"/>
      <c r="R19" s="6"/>
    </row>
    <row r="20" spans="1:5" ht="12.75" customHeight="1">
      <c r="A20" s="25" t="s">
        <v>16</v>
      </c>
      <c r="B20" s="25"/>
      <c r="C20" s="25"/>
      <c r="D20" s="25"/>
      <c r="E20" s="25"/>
    </row>
    <row r="21" spans="1:17" ht="12.75" customHeight="1">
      <c r="A21" s="23" t="s">
        <v>12</v>
      </c>
      <c r="B21" s="22">
        <v>0</v>
      </c>
      <c r="C21" s="22">
        <v>77</v>
      </c>
      <c r="D21" s="22"/>
      <c r="E21" s="22">
        <v>0</v>
      </c>
      <c r="F21" s="22">
        <v>0</v>
      </c>
      <c r="G21" s="22"/>
      <c r="H21" s="22">
        <v>2</v>
      </c>
      <c r="I21" s="22">
        <v>19</v>
      </c>
      <c r="J21" s="22"/>
      <c r="K21" s="22">
        <v>0</v>
      </c>
      <c r="L21" s="22">
        <v>0</v>
      </c>
      <c r="M21" s="22"/>
      <c r="N21" s="22">
        <v>0</v>
      </c>
      <c r="O21" s="22">
        <v>0</v>
      </c>
      <c r="P21" s="22"/>
      <c r="Q21" s="22">
        <v>35</v>
      </c>
    </row>
    <row r="24" spans="1:17" ht="12.75" customHeight="1">
      <c r="A24" s="18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6" spans="1:17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</sheetData>
  <mergeCells count="10">
    <mergeCell ref="B24:Q24"/>
    <mergeCell ref="A20:E20"/>
    <mergeCell ref="A3:A4"/>
    <mergeCell ref="B10:Q10"/>
    <mergeCell ref="N3:O3"/>
    <mergeCell ref="Q3:Q4"/>
    <mergeCell ref="B3:C3"/>
    <mergeCell ref="E3:F3"/>
    <mergeCell ref="H3:I3"/>
    <mergeCell ref="K3:L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2009-05-25T10:46:46Z</cp:lastPrinted>
  <dcterms:created xsi:type="dcterms:W3CDTF">2007-12-17T17:12:10Z</dcterms:created>
  <dcterms:modified xsi:type="dcterms:W3CDTF">2009-05-25T10:46:52Z</dcterms:modified>
  <cp:category/>
  <cp:version/>
  <cp:contentType/>
  <cp:contentStatus/>
</cp:coreProperties>
</file>