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2.9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<sst xmlns="http://schemas.openxmlformats.org/spreadsheetml/2006/main" count="47" uniqueCount="37">
  <si>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r>
      <t>Fonte</t>
    </r>
    <r>
      <rPr>
        <sz val="7"/>
        <rFont val="Arial"/>
        <family val="2"/>
      </rPr>
      <t>: InfoCamere</t>
    </r>
  </si>
  <si>
    <t>Piemonte</t>
  </si>
  <si>
    <t>Valle d'Aosta / Vallée D'Aoste</t>
  </si>
  <si>
    <t>Lombardia</t>
  </si>
  <si>
    <t>Liguria</t>
  </si>
  <si>
    <t>Trentino-Alto Adige / Südtirol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</si>
  <si>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</si>
  <si>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</si>
  <si>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</si>
  <si>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</si>
  <si>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</si>
  <si>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</si>
  <si>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</si>
  <si>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</si>
  <si>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</si>
  <si>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</si>
  <si>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</si>
  <si>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</si>
  <si>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</si>
  <si>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</si>
  <si>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</si>
  <si>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</si>
  <si>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</si>
  <si>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</si>
  <si>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</si>
  <si>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</si>
  <si>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</si>
  <si>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Titolare</t>
  </si>
  <si>
    <t>Socio</t>
  </si>
  <si>
    <t>Amministratore</t>
  </si>
  <si>
    <t>Altre cariche</t>
  </si>
  <si>
    <t>Totale</t>
  </si>
  <si>
    <t>TOTALI</t>
  </si>
  <si>
    <t>di cui femminili</t>
  </si>
  <si>
    <t>% femminili sul totale</t>
  </si>
  <si>
    <t>Tavola 12.9 - Persone impiegate presso le imprese: ruolo ricoperto per regione, aree geografiche e genere - Anno 2007</t>
  </si>
  <si>
    <t>REGIONE / AREE GEOGRAFICHE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</si>
</sst>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.0_-;\-* #,##0.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Fill="1" applyBorder="1" applyAlignment="1">
      <alignment horizontal="left"/>
    </xf>
    <xf numFmtId="164" fontId="1" fillId="0" borderId="2" xfId="15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workbookViewId="0" topLeftCell="A1">
      <selection activeCell="A27" sqref="A27"/>
    </sheetView>
  </sheetViews>
  <sheetFormatPr defaultColWidth="9.140625" defaultRowHeight="12.75" customHeight="1"/>
  <cols>
    <col min="1" max="1" width="24.421875" style="1" bestFit="1" customWidth="1"/>
    <col min="2" max="2" width="11.28125" style="1" customWidth="1"/>
    <col min="3" max="4" width="11.28125" style="5" customWidth="1"/>
    <col min="5" max="6" width="11.28125" style="1" customWidth="1"/>
    <col min="7" max="7" width="2.00390625" style="1" customWidth="1"/>
    <col min="8" max="12" width="11.28125" style="1" customWidth="1"/>
    <col min="13" max="13" width="2.00390625" style="1" customWidth="1"/>
    <col min="14" max="18" width="11.28125" style="1" customWidth="1"/>
    <col min="19" max="16384" width="9.140625" style="1" customWidth="1"/>
  </cols>
  <sheetData>
    <row r="1" spans="1:9" s="2" customFormat="1" ht="12.75">
      <c r="A1" s="20" t="s">
        <v>35</v>
      </c>
      <c r="B1" s="21"/>
      <c r="C1" s="21"/>
      <c r="D1" s="21"/>
      <c r="E1" s="21"/>
      <c r="F1" s="21"/>
      <c r="G1" s="21"/>
      <c r="H1" s="21"/>
      <c r="I1" s="21"/>
    </row>
    <row r="2" spans="1:5" s="2" customFormat="1" ht="12.75" customHeight="1">
      <c r="A2" s="7"/>
      <c r="B2" s="7"/>
      <c r="C2" s="7"/>
      <c r="D2" s="7"/>
      <c r="E2" s="7"/>
    </row>
    <row r="3" spans="1:18" s="2" customFormat="1" ht="12.75">
      <c r="A3" s="12" t="s">
        <v>36</v>
      </c>
      <c r="B3" s="22" t="s">
        <v>32</v>
      </c>
      <c r="C3" s="23"/>
      <c r="D3" s="23"/>
      <c r="E3" s="23"/>
      <c r="F3" s="23"/>
      <c r="G3" s="14"/>
      <c r="H3" s="22" t="s">
        <v>33</v>
      </c>
      <c r="I3" s="23"/>
      <c r="J3" s="23"/>
      <c r="K3" s="23"/>
      <c r="L3" s="23"/>
      <c r="M3" s="14"/>
      <c r="N3" s="22" t="s">
        <v>34</v>
      </c>
      <c r="O3" s="23"/>
      <c r="P3" s="23"/>
      <c r="Q3" s="23"/>
      <c r="R3" s="23"/>
    </row>
    <row r="4" spans="1:18" s="2" customFormat="1" ht="12.75" customHeight="1">
      <c r="A4" s="3"/>
      <c r="B4" s="13" t="s">
        <v>27</v>
      </c>
      <c r="C4" s="13" t="s">
        <v>28</v>
      </c>
      <c r="D4" s="13" t="s">
        <v>29</v>
      </c>
      <c r="E4" s="13" t="s">
        <v>30</v>
      </c>
      <c r="F4" s="13" t="s">
        <v>31</v>
      </c>
      <c r="G4" s="13"/>
      <c r="H4" s="13" t="s">
        <v>27</v>
      </c>
      <c r="I4" s="13" t="s">
        <v>28</v>
      </c>
      <c r="J4" s="13" t="s">
        <v>29</v>
      </c>
      <c r="K4" s="13" t="s">
        <v>30</v>
      </c>
      <c r="L4" s="13" t="s">
        <v>31</v>
      </c>
      <c r="M4" s="13"/>
      <c r="N4" s="13" t="s">
        <v>27</v>
      </c>
      <c r="O4" s="13" t="s">
        <v>28</v>
      </c>
      <c r="P4" s="13" t="s">
        <v>29</v>
      </c>
      <c r="Q4" s="13" t="s">
        <v>30</v>
      </c>
      <c r="R4" s="13" t="s">
        <v>31</v>
      </c>
    </row>
    <row r="5" spans="1:18" s="2" customFormat="1" ht="12.75" customHeight="1">
      <c r="A5" s="8" t="s">
        <v>1</v>
      </c>
      <c r="B5" s="4">
        <v>270522</v>
      </c>
      <c r="C5" s="4">
        <v>117083</v>
      </c>
      <c r="D5" s="4">
        <v>223696</v>
      </c>
      <c r="E5" s="4">
        <v>52662</v>
      </c>
      <c r="F5" s="11">
        <f aca="true" t="shared" si="0" ref="F5:F24">SUM(B5:E5)</f>
        <v>663963</v>
      </c>
      <c r="G5" s="11"/>
      <c r="H5" s="4">
        <v>69053</v>
      </c>
      <c r="I5" s="4">
        <v>51140</v>
      </c>
      <c r="J5" s="4">
        <v>62237</v>
      </c>
      <c r="K5" s="4">
        <v>10413</v>
      </c>
      <c r="L5" s="11">
        <f aca="true" t="shared" si="1" ref="L5:L24">SUM(H5:K5)</f>
        <v>192843</v>
      </c>
      <c r="M5" s="11"/>
      <c r="N5" s="17">
        <f>H5/B5</f>
        <v>0.255258352370602</v>
      </c>
      <c r="O5" s="17">
        <f>I5/C5</f>
        <v>0.4367841616630937</v>
      </c>
      <c r="P5" s="17">
        <f>J5/D5</f>
        <v>0.27822133609899147</v>
      </c>
      <c r="Q5" s="17">
        <f>K5/E5</f>
        <v>0.19773271049333485</v>
      </c>
      <c r="R5" s="18">
        <f>L5/F5</f>
        <v>0.2904423891090317</v>
      </c>
    </row>
    <row r="6" spans="1:18" s="19" customFormat="1" ht="12.75" customHeight="1">
      <c r="A6" s="9" t="s">
        <v>2</v>
      </c>
      <c r="B6" s="11">
        <v>8055</v>
      </c>
      <c r="C6" s="11">
        <v>5414</v>
      </c>
      <c r="D6" s="11">
        <v>6233</v>
      </c>
      <c r="E6" s="11">
        <v>1542</v>
      </c>
      <c r="F6" s="11">
        <f t="shared" si="0"/>
        <v>21244</v>
      </c>
      <c r="G6" s="11"/>
      <c r="H6" s="11">
        <v>2336</v>
      </c>
      <c r="I6" s="11">
        <v>2159</v>
      </c>
      <c r="J6" s="11">
        <v>1671</v>
      </c>
      <c r="K6" s="11">
        <v>194</v>
      </c>
      <c r="L6" s="11">
        <f t="shared" si="1"/>
        <v>6360</v>
      </c>
      <c r="M6" s="11"/>
      <c r="N6" s="18">
        <f aca="true" t="shared" si="2" ref="N6:N31">H6/B6</f>
        <v>0.2900062073246431</v>
      </c>
      <c r="O6" s="18">
        <f aca="true" t="shared" si="3" ref="O6:O24">I6/C6</f>
        <v>0.39878093830809014</v>
      </c>
      <c r="P6" s="18">
        <f aca="true" t="shared" si="4" ref="P6:P24">J6/D6</f>
        <v>0.26808920263115676</v>
      </c>
      <c r="Q6" s="18">
        <f aca="true" t="shared" si="5" ref="Q6:R24">K6/E6</f>
        <v>0.125810635538262</v>
      </c>
      <c r="R6" s="18">
        <f aca="true" t="shared" si="6" ref="R6:R20">L6/F6</f>
        <v>0.29937864808887216</v>
      </c>
    </row>
    <row r="7" spans="1:18" s="2" customFormat="1" ht="12.75" customHeight="1">
      <c r="A7" s="8" t="s">
        <v>3</v>
      </c>
      <c r="B7" s="4">
        <v>430089</v>
      </c>
      <c r="C7" s="4">
        <v>164120</v>
      </c>
      <c r="D7" s="4">
        <v>657662</v>
      </c>
      <c r="E7" s="4">
        <v>205305</v>
      </c>
      <c r="F7" s="11">
        <f t="shared" si="0"/>
        <v>1457176</v>
      </c>
      <c r="G7" s="11"/>
      <c r="H7" s="4">
        <v>91819</v>
      </c>
      <c r="I7" s="4">
        <v>75971</v>
      </c>
      <c r="J7" s="4">
        <v>152930</v>
      </c>
      <c r="K7" s="4">
        <v>37458</v>
      </c>
      <c r="L7" s="11">
        <f t="shared" si="1"/>
        <v>358178</v>
      </c>
      <c r="M7" s="11"/>
      <c r="N7" s="17">
        <f t="shared" si="2"/>
        <v>0.21348837101158133</v>
      </c>
      <c r="O7" s="17">
        <f t="shared" si="3"/>
        <v>0.46289909822081404</v>
      </c>
      <c r="P7" s="17">
        <f t="shared" si="4"/>
        <v>0.23253586188650097</v>
      </c>
      <c r="Q7" s="17">
        <f t="shared" si="5"/>
        <v>0.1824505004749032</v>
      </c>
      <c r="R7" s="18">
        <f t="shared" si="6"/>
        <v>0.2458028405628421</v>
      </c>
    </row>
    <row r="8" spans="1:18" s="2" customFormat="1" ht="12.75" customHeight="1">
      <c r="A8" s="8" t="s">
        <v>4</v>
      </c>
      <c r="B8" s="4">
        <v>90741</v>
      </c>
      <c r="C8" s="4">
        <v>41038</v>
      </c>
      <c r="D8" s="4">
        <v>74654</v>
      </c>
      <c r="E8" s="4">
        <v>16051</v>
      </c>
      <c r="F8" s="11">
        <f t="shared" si="0"/>
        <v>222484</v>
      </c>
      <c r="G8" s="11"/>
      <c r="H8" s="4">
        <v>25105</v>
      </c>
      <c r="I8" s="4">
        <v>18021</v>
      </c>
      <c r="J8" s="4">
        <v>20569</v>
      </c>
      <c r="K8" s="4">
        <v>2807</v>
      </c>
      <c r="L8" s="11">
        <f t="shared" si="1"/>
        <v>66502</v>
      </c>
      <c r="M8" s="11"/>
      <c r="N8" s="17">
        <f t="shared" si="2"/>
        <v>0.2766665564628999</v>
      </c>
      <c r="O8" s="17">
        <f t="shared" si="3"/>
        <v>0.4391295872118524</v>
      </c>
      <c r="P8" s="17">
        <f t="shared" si="4"/>
        <v>0.27552441932113486</v>
      </c>
      <c r="Q8" s="17">
        <f t="shared" si="5"/>
        <v>0.17488006977758394</v>
      </c>
      <c r="R8" s="18">
        <f t="shared" si="6"/>
        <v>0.2989068876863055</v>
      </c>
    </row>
    <row r="9" spans="1:18" s="2" customFormat="1" ht="12.75" customHeight="1">
      <c r="A9" s="8" t="s">
        <v>5</v>
      </c>
      <c r="B9" s="4">
        <v>67805</v>
      </c>
      <c r="C9" s="4">
        <v>33773</v>
      </c>
      <c r="D9" s="4">
        <v>45755</v>
      </c>
      <c r="E9" s="4">
        <v>18757</v>
      </c>
      <c r="F9" s="11">
        <f t="shared" si="0"/>
        <v>166090</v>
      </c>
      <c r="G9" s="11"/>
      <c r="H9" s="4">
        <v>13663</v>
      </c>
      <c r="I9" s="4">
        <v>13426</v>
      </c>
      <c r="J9" s="4">
        <v>8622</v>
      </c>
      <c r="K9" s="4">
        <v>3053</v>
      </c>
      <c r="L9" s="11">
        <f t="shared" si="1"/>
        <v>38764</v>
      </c>
      <c r="M9" s="11"/>
      <c r="N9" s="17">
        <f t="shared" si="2"/>
        <v>0.20150431384116216</v>
      </c>
      <c r="O9" s="17">
        <f t="shared" si="3"/>
        <v>0.3975364936487727</v>
      </c>
      <c r="P9" s="17">
        <f t="shared" si="4"/>
        <v>0.1884384220303792</v>
      </c>
      <c r="Q9" s="17">
        <f t="shared" si="5"/>
        <v>0.162765900730394</v>
      </c>
      <c r="R9" s="18">
        <f t="shared" si="6"/>
        <v>0.23339153471009694</v>
      </c>
    </row>
    <row r="10" spans="1:18" s="2" customFormat="1" ht="12.75" customHeight="1">
      <c r="A10" s="8" t="s">
        <v>6</v>
      </c>
      <c r="B10" s="4">
        <v>284055</v>
      </c>
      <c r="C10" s="4">
        <v>177060</v>
      </c>
      <c r="D10" s="4">
        <v>224556</v>
      </c>
      <c r="E10" s="4">
        <v>61707</v>
      </c>
      <c r="F10" s="11">
        <f t="shared" si="0"/>
        <v>747378</v>
      </c>
      <c r="G10" s="11"/>
      <c r="H10" s="4">
        <v>62582</v>
      </c>
      <c r="I10" s="4">
        <v>65427</v>
      </c>
      <c r="J10" s="4">
        <v>50210</v>
      </c>
      <c r="K10" s="4">
        <v>10640</v>
      </c>
      <c r="L10" s="11">
        <f t="shared" si="1"/>
        <v>188859</v>
      </c>
      <c r="M10" s="11"/>
      <c r="N10" s="17">
        <f t="shared" si="2"/>
        <v>0.2203164880040837</v>
      </c>
      <c r="O10" s="17">
        <f t="shared" si="3"/>
        <v>0.3695188071840054</v>
      </c>
      <c r="P10" s="17">
        <f t="shared" si="4"/>
        <v>0.2235967865476763</v>
      </c>
      <c r="Q10" s="17">
        <f t="shared" si="5"/>
        <v>0.1724277634628162</v>
      </c>
      <c r="R10" s="18">
        <f t="shared" si="6"/>
        <v>0.2526954231995055</v>
      </c>
    </row>
    <row r="11" spans="1:18" s="2" customFormat="1" ht="12.75" customHeight="1">
      <c r="A11" s="8" t="s">
        <v>7</v>
      </c>
      <c r="B11" s="4">
        <v>64938</v>
      </c>
      <c r="C11" s="4">
        <v>17318</v>
      </c>
      <c r="D11" s="4">
        <v>65110</v>
      </c>
      <c r="E11" s="4">
        <v>15923</v>
      </c>
      <c r="F11" s="11">
        <f t="shared" si="0"/>
        <v>163289</v>
      </c>
      <c r="G11" s="11"/>
      <c r="H11" s="4">
        <v>18363</v>
      </c>
      <c r="I11" s="4">
        <v>7602</v>
      </c>
      <c r="J11" s="4">
        <v>16501</v>
      </c>
      <c r="K11" s="4">
        <v>2861</v>
      </c>
      <c r="L11" s="11">
        <f t="shared" si="1"/>
        <v>45327</v>
      </c>
      <c r="M11" s="11"/>
      <c r="N11" s="17">
        <f t="shared" si="2"/>
        <v>0.2827774184606856</v>
      </c>
      <c r="O11" s="17">
        <f t="shared" si="3"/>
        <v>0.43896523848019403</v>
      </c>
      <c r="P11" s="17">
        <f t="shared" si="4"/>
        <v>0.2534326524343419</v>
      </c>
      <c r="Q11" s="17">
        <f t="shared" si="5"/>
        <v>0.1796771965081957</v>
      </c>
      <c r="R11" s="18">
        <f t="shared" si="6"/>
        <v>0.2775875901009866</v>
      </c>
    </row>
    <row r="12" spans="1:18" s="2" customFormat="1" ht="12.75" customHeight="1">
      <c r="A12" s="8" t="s">
        <v>8</v>
      </c>
      <c r="B12" s="4">
        <v>261855</v>
      </c>
      <c r="C12" s="4">
        <v>108005</v>
      </c>
      <c r="D12" s="4">
        <v>285447</v>
      </c>
      <c r="E12" s="4">
        <v>63200</v>
      </c>
      <c r="F12" s="11">
        <f t="shared" si="0"/>
        <v>718507</v>
      </c>
      <c r="G12" s="11"/>
      <c r="H12" s="4">
        <v>58756</v>
      </c>
      <c r="I12" s="4">
        <v>43198</v>
      </c>
      <c r="J12" s="4">
        <v>71763</v>
      </c>
      <c r="K12" s="4">
        <v>13382</v>
      </c>
      <c r="L12" s="11">
        <f t="shared" si="1"/>
        <v>187099</v>
      </c>
      <c r="M12" s="11"/>
      <c r="N12" s="17">
        <f t="shared" si="2"/>
        <v>0.22438372381661606</v>
      </c>
      <c r="O12" s="17">
        <f t="shared" si="3"/>
        <v>0.3999629646775612</v>
      </c>
      <c r="P12" s="17">
        <f t="shared" si="4"/>
        <v>0.25140569002301655</v>
      </c>
      <c r="Q12" s="17">
        <f t="shared" si="5"/>
        <v>0.21174050632911393</v>
      </c>
      <c r="R12" s="18">
        <f t="shared" si="6"/>
        <v>0.2603996899125548</v>
      </c>
    </row>
    <row r="13" spans="1:18" s="2" customFormat="1" ht="12.75" customHeight="1">
      <c r="A13" s="8" t="s">
        <v>9</v>
      </c>
      <c r="B13" s="4">
        <v>221864</v>
      </c>
      <c r="C13" s="4">
        <v>115182</v>
      </c>
      <c r="D13" s="4">
        <v>198452</v>
      </c>
      <c r="E13" s="4">
        <v>45296</v>
      </c>
      <c r="F13" s="11">
        <f t="shared" si="0"/>
        <v>580794</v>
      </c>
      <c r="G13" s="11"/>
      <c r="H13" s="4">
        <v>56850</v>
      </c>
      <c r="I13" s="4">
        <v>45538</v>
      </c>
      <c r="J13" s="4">
        <v>51529</v>
      </c>
      <c r="K13" s="4">
        <v>7308</v>
      </c>
      <c r="L13" s="11">
        <f t="shared" si="1"/>
        <v>161225</v>
      </c>
      <c r="M13" s="11"/>
      <c r="N13" s="17">
        <f t="shared" si="2"/>
        <v>0.25623805574586234</v>
      </c>
      <c r="O13" s="17">
        <f t="shared" si="3"/>
        <v>0.39535691340660867</v>
      </c>
      <c r="P13" s="17">
        <f t="shared" si="4"/>
        <v>0.25965472759155867</v>
      </c>
      <c r="Q13" s="17">
        <f t="shared" si="5"/>
        <v>0.16133874955845992</v>
      </c>
      <c r="R13" s="18">
        <f t="shared" si="6"/>
        <v>0.2775941211513893</v>
      </c>
    </row>
    <row r="14" spans="1:18" s="2" customFormat="1" ht="12.75" customHeight="1">
      <c r="A14" s="8" t="s">
        <v>10</v>
      </c>
      <c r="B14" s="4">
        <v>53582</v>
      </c>
      <c r="C14" s="4">
        <v>32163</v>
      </c>
      <c r="D14" s="4">
        <v>37037</v>
      </c>
      <c r="E14" s="4">
        <v>8522</v>
      </c>
      <c r="F14" s="11">
        <f t="shared" si="0"/>
        <v>131304</v>
      </c>
      <c r="G14" s="11"/>
      <c r="H14" s="4">
        <v>15402</v>
      </c>
      <c r="I14" s="4">
        <v>12098</v>
      </c>
      <c r="J14" s="4">
        <v>9524</v>
      </c>
      <c r="K14" s="4">
        <v>1557</v>
      </c>
      <c r="L14" s="11">
        <f t="shared" si="1"/>
        <v>38581</v>
      </c>
      <c r="M14" s="11"/>
      <c r="N14" s="17">
        <f t="shared" si="2"/>
        <v>0.28744727707065804</v>
      </c>
      <c r="O14" s="17">
        <f t="shared" si="3"/>
        <v>0.37614650374654107</v>
      </c>
      <c r="P14" s="17">
        <f t="shared" si="4"/>
        <v>0.2571482571482572</v>
      </c>
      <c r="Q14" s="17">
        <f t="shared" si="5"/>
        <v>0.18270359070640696</v>
      </c>
      <c r="R14" s="18">
        <f t="shared" si="6"/>
        <v>0.2938295863035399</v>
      </c>
    </row>
    <row r="15" spans="1:18" s="2" customFormat="1" ht="12.75" customHeight="1">
      <c r="A15" s="8" t="s">
        <v>11</v>
      </c>
      <c r="B15" s="4">
        <v>106186</v>
      </c>
      <c r="C15" s="4">
        <v>54489</v>
      </c>
      <c r="D15" s="4">
        <v>67745</v>
      </c>
      <c r="E15" s="4">
        <v>15857</v>
      </c>
      <c r="F15" s="11">
        <f t="shared" si="0"/>
        <v>244277</v>
      </c>
      <c r="G15" s="11"/>
      <c r="H15" s="4">
        <v>27648</v>
      </c>
      <c r="I15" s="4">
        <v>19965</v>
      </c>
      <c r="J15" s="4">
        <v>15632</v>
      </c>
      <c r="K15" s="4">
        <v>2814</v>
      </c>
      <c r="L15" s="11">
        <f t="shared" si="1"/>
        <v>66059</v>
      </c>
      <c r="M15" s="11"/>
      <c r="N15" s="17">
        <f t="shared" si="2"/>
        <v>0.2603733072156405</v>
      </c>
      <c r="O15" s="17">
        <f t="shared" si="3"/>
        <v>0.36640422837636955</v>
      </c>
      <c r="P15" s="17">
        <f t="shared" si="4"/>
        <v>0.23074765665362756</v>
      </c>
      <c r="Q15" s="17">
        <f t="shared" si="5"/>
        <v>0.17746105820773161</v>
      </c>
      <c r="R15" s="18">
        <f t="shared" si="6"/>
        <v>0.2704266058613787</v>
      </c>
    </row>
    <row r="16" spans="1:18" s="2" customFormat="1" ht="12.75" customHeight="1">
      <c r="A16" s="8" t="s">
        <v>12</v>
      </c>
      <c r="B16" s="4">
        <v>261229</v>
      </c>
      <c r="C16" s="4">
        <v>53354</v>
      </c>
      <c r="D16" s="4">
        <v>164412</v>
      </c>
      <c r="E16" s="4">
        <v>61417</v>
      </c>
      <c r="F16" s="11">
        <f t="shared" si="0"/>
        <v>540412</v>
      </c>
      <c r="G16" s="11"/>
      <c r="H16" s="4">
        <v>73796</v>
      </c>
      <c r="I16" s="4">
        <v>22710</v>
      </c>
      <c r="J16" s="4">
        <v>39963</v>
      </c>
      <c r="K16" s="4">
        <v>9950</v>
      </c>
      <c r="L16" s="11">
        <f t="shared" si="1"/>
        <v>146419</v>
      </c>
      <c r="M16" s="11"/>
      <c r="N16" s="17">
        <f t="shared" si="2"/>
        <v>0.2824954350397544</v>
      </c>
      <c r="O16" s="17">
        <f t="shared" si="3"/>
        <v>0.42564756156989164</v>
      </c>
      <c r="P16" s="17">
        <f t="shared" si="4"/>
        <v>0.2430661995474783</v>
      </c>
      <c r="Q16" s="17">
        <f t="shared" si="5"/>
        <v>0.16200726183304298</v>
      </c>
      <c r="R16" s="18">
        <f t="shared" si="6"/>
        <v>0.27093957943198893</v>
      </c>
    </row>
    <row r="17" spans="1:18" s="2" customFormat="1" ht="12.75" customHeight="1">
      <c r="A17" s="8" t="s">
        <v>13</v>
      </c>
      <c r="B17" s="4">
        <v>95675</v>
      </c>
      <c r="C17" s="4">
        <v>22534</v>
      </c>
      <c r="D17" s="4">
        <v>51583</v>
      </c>
      <c r="E17" s="4">
        <v>11731</v>
      </c>
      <c r="F17" s="11">
        <f t="shared" si="0"/>
        <v>181523</v>
      </c>
      <c r="G17" s="11"/>
      <c r="H17" s="4">
        <v>29015</v>
      </c>
      <c r="I17" s="4">
        <v>9787</v>
      </c>
      <c r="J17" s="4">
        <v>12679</v>
      </c>
      <c r="K17" s="4">
        <v>2080</v>
      </c>
      <c r="L17" s="11">
        <f t="shared" si="1"/>
        <v>53561</v>
      </c>
      <c r="M17" s="11"/>
      <c r="N17" s="17">
        <f t="shared" si="2"/>
        <v>0.3032662660047034</v>
      </c>
      <c r="O17" s="17">
        <f t="shared" si="3"/>
        <v>0.4343214697790006</v>
      </c>
      <c r="P17" s="17">
        <f t="shared" si="4"/>
        <v>0.24579803423608554</v>
      </c>
      <c r="Q17" s="17">
        <f t="shared" si="5"/>
        <v>0.17730798738385475</v>
      </c>
      <c r="R17" s="18">
        <f t="shared" si="6"/>
        <v>0.295064537276268</v>
      </c>
    </row>
    <row r="18" spans="1:18" s="2" customFormat="1" ht="12.75" customHeight="1">
      <c r="A18" s="8" t="s">
        <v>14</v>
      </c>
      <c r="B18" s="4">
        <v>26348</v>
      </c>
      <c r="C18" s="4">
        <v>3796</v>
      </c>
      <c r="D18" s="4">
        <v>9263</v>
      </c>
      <c r="E18" s="4">
        <v>2448</v>
      </c>
      <c r="F18" s="11">
        <f t="shared" si="0"/>
        <v>41855</v>
      </c>
      <c r="G18" s="11"/>
      <c r="H18" s="4">
        <v>9060</v>
      </c>
      <c r="I18" s="4">
        <v>1586</v>
      </c>
      <c r="J18" s="4">
        <v>2132</v>
      </c>
      <c r="K18" s="4">
        <v>442</v>
      </c>
      <c r="L18" s="11">
        <f t="shared" si="1"/>
        <v>13220</v>
      </c>
      <c r="M18" s="11"/>
      <c r="N18" s="17">
        <f t="shared" si="2"/>
        <v>0.34385911644147565</v>
      </c>
      <c r="O18" s="17">
        <f t="shared" si="3"/>
        <v>0.4178082191780822</v>
      </c>
      <c r="P18" s="17">
        <f t="shared" si="4"/>
        <v>0.23016301414228652</v>
      </c>
      <c r="Q18" s="17">
        <f t="shared" si="5"/>
        <v>0.18055555555555555</v>
      </c>
      <c r="R18" s="18">
        <f t="shared" si="6"/>
        <v>0.3158523473897981</v>
      </c>
    </row>
    <row r="19" spans="1:18" s="2" customFormat="1" ht="12.75" customHeight="1">
      <c r="A19" s="8" t="s">
        <v>15</v>
      </c>
      <c r="B19" s="4">
        <v>302162</v>
      </c>
      <c r="C19" s="4">
        <v>99687</v>
      </c>
      <c r="D19" s="4">
        <v>198070</v>
      </c>
      <c r="E19" s="4">
        <v>56629</v>
      </c>
      <c r="F19" s="11">
        <f t="shared" si="0"/>
        <v>656548</v>
      </c>
      <c r="G19" s="11"/>
      <c r="H19" s="4">
        <v>89715</v>
      </c>
      <c r="I19" s="4">
        <v>42299</v>
      </c>
      <c r="J19" s="4">
        <v>45615</v>
      </c>
      <c r="K19" s="4">
        <v>8688</v>
      </c>
      <c r="L19" s="11">
        <f t="shared" si="1"/>
        <v>186317</v>
      </c>
      <c r="M19" s="11"/>
      <c r="N19" s="17">
        <f t="shared" si="2"/>
        <v>0.2969102666781395</v>
      </c>
      <c r="O19" s="17">
        <f t="shared" si="3"/>
        <v>0.4243181157021477</v>
      </c>
      <c r="P19" s="17">
        <f t="shared" si="4"/>
        <v>0.23029736961680214</v>
      </c>
      <c r="Q19" s="17">
        <f t="shared" si="5"/>
        <v>0.15341962598668527</v>
      </c>
      <c r="R19" s="18">
        <f t="shared" si="6"/>
        <v>0.2837827546500789</v>
      </c>
    </row>
    <row r="20" spans="1:18" s="2" customFormat="1" ht="12.75" customHeight="1">
      <c r="A20" s="8" t="s">
        <v>16</v>
      </c>
      <c r="B20" s="4">
        <v>269974</v>
      </c>
      <c r="C20" s="4">
        <v>35121</v>
      </c>
      <c r="D20" s="4">
        <v>102053</v>
      </c>
      <c r="E20" s="4">
        <v>26247</v>
      </c>
      <c r="F20" s="11">
        <f t="shared" si="0"/>
        <v>433395</v>
      </c>
      <c r="G20" s="11"/>
      <c r="H20" s="4">
        <v>67887</v>
      </c>
      <c r="I20" s="4">
        <v>14418</v>
      </c>
      <c r="J20" s="4">
        <v>21056</v>
      </c>
      <c r="K20" s="4">
        <v>4256</v>
      </c>
      <c r="L20" s="11">
        <f t="shared" si="1"/>
        <v>107617</v>
      </c>
      <c r="M20" s="11"/>
      <c r="N20" s="17">
        <f t="shared" si="2"/>
        <v>0.25145754776385876</v>
      </c>
      <c r="O20" s="17">
        <f t="shared" si="3"/>
        <v>0.41052361834799694</v>
      </c>
      <c r="P20" s="17">
        <f t="shared" si="4"/>
        <v>0.20632416489471156</v>
      </c>
      <c r="Q20" s="17">
        <f t="shared" si="5"/>
        <v>0.16215186497504477</v>
      </c>
      <c r="R20" s="18">
        <f t="shared" si="6"/>
        <v>0.24831158642808523</v>
      </c>
    </row>
    <row r="21" spans="1:18" s="2" customFormat="1" ht="12.75" customHeight="1">
      <c r="A21" s="8" t="s">
        <v>17</v>
      </c>
      <c r="B21" s="4">
        <v>45126</v>
      </c>
      <c r="C21" s="4">
        <v>8026</v>
      </c>
      <c r="D21" s="4">
        <v>13491</v>
      </c>
      <c r="E21" s="4">
        <v>4905</v>
      </c>
      <c r="F21" s="11">
        <f t="shared" si="0"/>
        <v>71548</v>
      </c>
      <c r="G21" s="11"/>
      <c r="H21" s="4">
        <v>14324</v>
      </c>
      <c r="I21" s="4">
        <v>2797</v>
      </c>
      <c r="J21" s="4">
        <v>2936</v>
      </c>
      <c r="K21" s="4">
        <v>918</v>
      </c>
      <c r="L21" s="11">
        <f t="shared" si="1"/>
        <v>20975</v>
      </c>
      <c r="M21" s="11"/>
      <c r="N21" s="17">
        <f t="shared" si="2"/>
        <v>0.3174223285910562</v>
      </c>
      <c r="O21" s="17">
        <f t="shared" si="3"/>
        <v>0.34849239970097184</v>
      </c>
      <c r="P21" s="17">
        <f t="shared" si="4"/>
        <v>0.21762656585872062</v>
      </c>
      <c r="Q21" s="17">
        <f t="shared" si="5"/>
        <v>0.1871559633027523</v>
      </c>
      <c r="R21" s="18">
        <f t="shared" si="5"/>
        <v>0.29315983675294904</v>
      </c>
    </row>
    <row r="22" spans="1:18" s="2" customFormat="1" ht="12.75" customHeight="1">
      <c r="A22" s="8" t="s">
        <v>18</v>
      </c>
      <c r="B22" s="4">
        <v>123987</v>
      </c>
      <c r="C22" s="4">
        <v>19459</v>
      </c>
      <c r="D22" s="4">
        <v>42619</v>
      </c>
      <c r="E22" s="4">
        <v>11908</v>
      </c>
      <c r="F22" s="11">
        <f t="shared" si="0"/>
        <v>197973</v>
      </c>
      <c r="G22" s="11"/>
      <c r="H22" s="4">
        <v>32512</v>
      </c>
      <c r="I22" s="4">
        <v>7741</v>
      </c>
      <c r="J22" s="4">
        <v>8652</v>
      </c>
      <c r="K22" s="4">
        <v>2150</v>
      </c>
      <c r="L22" s="11">
        <f t="shared" si="1"/>
        <v>51055</v>
      </c>
      <c r="M22" s="11"/>
      <c r="N22" s="17">
        <f t="shared" si="2"/>
        <v>0.2622210393025075</v>
      </c>
      <c r="O22" s="17">
        <f t="shared" si="3"/>
        <v>0.39781078164345546</v>
      </c>
      <c r="P22" s="17">
        <f t="shared" si="4"/>
        <v>0.20300804805368497</v>
      </c>
      <c r="Q22" s="17">
        <f t="shared" si="5"/>
        <v>0.18055089015787706</v>
      </c>
      <c r="R22" s="18">
        <f t="shared" si="5"/>
        <v>0.2578887019947165</v>
      </c>
    </row>
    <row r="23" spans="1:18" s="2" customFormat="1" ht="12.75" customHeight="1">
      <c r="A23" s="8" t="s">
        <v>19</v>
      </c>
      <c r="B23" s="4">
        <v>311479</v>
      </c>
      <c r="C23" s="4">
        <v>43405</v>
      </c>
      <c r="D23" s="4">
        <v>123004</v>
      </c>
      <c r="E23" s="4">
        <v>39226</v>
      </c>
      <c r="F23" s="11">
        <f t="shared" si="0"/>
        <v>517114</v>
      </c>
      <c r="G23" s="11"/>
      <c r="H23" s="4">
        <v>83309</v>
      </c>
      <c r="I23" s="4">
        <v>18107</v>
      </c>
      <c r="J23" s="4">
        <v>28019</v>
      </c>
      <c r="K23" s="4">
        <v>7274</v>
      </c>
      <c r="L23" s="11">
        <f t="shared" si="1"/>
        <v>136709</v>
      </c>
      <c r="M23" s="11"/>
      <c r="N23" s="17">
        <f t="shared" si="2"/>
        <v>0.26746265398309355</v>
      </c>
      <c r="O23" s="17">
        <f t="shared" si="3"/>
        <v>0.41716392120723417</v>
      </c>
      <c r="P23" s="17">
        <f t="shared" si="4"/>
        <v>0.22778934018405905</v>
      </c>
      <c r="Q23" s="17">
        <f t="shared" si="5"/>
        <v>0.18543822974557692</v>
      </c>
      <c r="R23" s="18">
        <f t="shared" si="5"/>
        <v>0.26436917198141996</v>
      </c>
    </row>
    <row r="24" spans="1:18" s="2" customFormat="1" ht="12.75" customHeight="1">
      <c r="A24" s="8" t="s">
        <v>20</v>
      </c>
      <c r="B24" s="4">
        <v>110139</v>
      </c>
      <c r="C24" s="4">
        <v>24567</v>
      </c>
      <c r="D24" s="4">
        <v>59364</v>
      </c>
      <c r="E24" s="4">
        <v>12102</v>
      </c>
      <c r="F24" s="11">
        <f t="shared" si="0"/>
        <v>206172</v>
      </c>
      <c r="G24" s="11"/>
      <c r="H24" s="4">
        <v>27186</v>
      </c>
      <c r="I24" s="4">
        <v>10549</v>
      </c>
      <c r="J24" s="4">
        <v>15532</v>
      </c>
      <c r="K24" s="4">
        <v>2168</v>
      </c>
      <c r="L24" s="11">
        <f t="shared" si="1"/>
        <v>55435</v>
      </c>
      <c r="M24" s="11"/>
      <c r="N24" s="17">
        <f t="shared" si="2"/>
        <v>0.24683354670007898</v>
      </c>
      <c r="O24" s="17">
        <f t="shared" si="3"/>
        <v>0.4293971587902471</v>
      </c>
      <c r="P24" s="17">
        <f t="shared" si="4"/>
        <v>0.26164005120948725</v>
      </c>
      <c r="Q24" s="17">
        <f t="shared" si="5"/>
        <v>0.17914394314989257</v>
      </c>
      <c r="R24" s="18">
        <f t="shared" si="5"/>
        <v>0.26887744213569253</v>
      </c>
    </row>
    <row r="25" spans="1:18" s="2" customFormat="1" ht="12.75" customHeight="1">
      <c r="A25" s="8"/>
      <c r="B25" s="4"/>
      <c r="C25" s="4"/>
      <c r="D25" s="4"/>
      <c r="E25" s="4"/>
      <c r="F25" s="11"/>
      <c r="G25" s="11"/>
      <c r="H25" s="4"/>
      <c r="I25" s="4"/>
      <c r="J25" s="4"/>
      <c r="K25" s="4"/>
      <c r="L25" s="11"/>
      <c r="M25" s="11"/>
      <c r="N25" s="17"/>
      <c r="O25" s="17"/>
      <c r="P25" s="17"/>
      <c r="Q25" s="17"/>
      <c r="R25" s="18"/>
    </row>
    <row r="26" spans="1:18" s="2" customFormat="1" ht="12.75" customHeight="1">
      <c r="A26" s="9" t="s">
        <v>26</v>
      </c>
      <c r="B26" s="10">
        <f>SUM(B27:B31)</f>
        <v>3405811</v>
      </c>
      <c r="C26" s="10">
        <f>SUM(C27:C31)</f>
        <v>1175594</v>
      </c>
      <c r="D26" s="10">
        <f>SUM(D27:D31)</f>
        <v>2650206</v>
      </c>
      <c r="E26" s="10">
        <f>SUM(E27:E31)</f>
        <v>731435</v>
      </c>
      <c r="F26" s="10">
        <f>SUM(F27:F31)</f>
        <v>7963046</v>
      </c>
      <c r="G26" s="10"/>
      <c r="H26" s="10">
        <f>SUM(H27:H31)</f>
        <v>868381</v>
      </c>
      <c r="I26" s="10">
        <f>SUM(I27:I31)</f>
        <v>484539</v>
      </c>
      <c r="J26" s="10">
        <f>SUM(J27:J31)</f>
        <v>637772</v>
      </c>
      <c r="K26" s="10">
        <f>SUM(K27:K31)</f>
        <v>130413</v>
      </c>
      <c r="L26" s="10">
        <f>SUM(L27:L31)</f>
        <v>2121105</v>
      </c>
      <c r="M26" s="10"/>
      <c r="N26" s="18">
        <f>H26/B26</f>
        <v>0.25497040205695504</v>
      </c>
      <c r="O26" s="18">
        <f>I26/C26</f>
        <v>0.41216525433100204</v>
      </c>
      <c r="P26" s="18">
        <f>J26/D26</f>
        <v>0.24064997211537517</v>
      </c>
      <c r="Q26" s="18">
        <f>K26/E26</f>
        <v>0.17829745637001237</v>
      </c>
      <c r="R26" s="18">
        <f>L26/F26</f>
        <v>0.2663685479149562</v>
      </c>
    </row>
    <row r="27" spans="1:18" s="2" customFormat="1" ht="12.75" customHeight="1">
      <c r="A27" s="9" t="s">
        <v>21</v>
      </c>
      <c r="B27" s="10">
        <f aca="true" t="shared" si="7" ref="B27:L27">SUM(B5:B8)</f>
        <v>799407</v>
      </c>
      <c r="C27" s="10">
        <f t="shared" si="7"/>
        <v>327655</v>
      </c>
      <c r="D27" s="10">
        <f t="shared" si="7"/>
        <v>962245</v>
      </c>
      <c r="E27" s="10">
        <f t="shared" si="7"/>
        <v>275560</v>
      </c>
      <c r="F27" s="10">
        <f t="shared" si="7"/>
        <v>2364867</v>
      </c>
      <c r="G27" s="10"/>
      <c r="H27" s="10">
        <f t="shared" si="7"/>
        <v>188313</v>
      </c>
      <c r="I27" s="10">
        <f t="shared" si="7"/>
        <v>147291</v>
      </c>
      <c r="J27" s="10">
        <f t="shared" si="7"/>
        <v>237407</v>
      </c>
      <c r="K27" s="10">
        <f t="shared" si="7"/>
        <v>50872</v>
      </c>
      <c r="L27" s="10">
        <f t="shared" si="7"/>
        <v>623883</v>
      </c>
      <c r="M27" s="10"/>
      <c r="N27" s="18">
        <f t="shared" si="2"/>
        <v>0.2355658631960941</v>
      </c>
      <c r="O27" s="18">
        <f aca="true" t="shared" si="8" ref="O27:R31">I27/C27</f>
        <v>0.4495307564358853</v>
      </c>
      <c r="P27" s="18">
        <f t="shared" si="8"/>
        <v>0.24672198868271594</v>
      </c>
      <c r="Q27" s="18">
        <f t="shared" si="8"/>
        <v>0.18461315140078385</v>
      </c>
      <c r="R27" s="18">
        <f t="shared" si="8"/>
        <v>0.2638131446715608</v>
      </c>
    </row>
    <row r="28" spans="1:18" s="2" customFormat="1" ht="12.75" customHeight="1">
      <c r="A28" s="9" t="s">
        <v>22</v>
      </c>
      <c r="B28" s="10">
        <f aca="true" t="shared" si="9" ref="B28:L28">SUM(B9:B12)</f>
        <v>678653</v>
      </c>
      <c r="C28" s="10">
        <f t="shared" si="9"/>
        <v>336156</v>
      </c>
      <c r="D28" s="10">
        <f t="shared" si="9"/>
        <v>620868</v>
      </c>
      <c r="E28" s="10">
        <f t="shared" si="9"/>
        <v>159587</v>
      </c>
      <c r="F28" s="10">
        <f t="shared" si="9"/>
        <v>1795264</v>
      </c>
      <c r="G28" s="10"/>
      <c r="H28" s="10">
        <f t="shared" si="9"/>
        <v>153364</v>
      </c>
      <c r="I28" s="10">
        <f t="shared" si="9"/>
        <v>129653</v>
      </c>
      <c r="J28" s="10">
        <f t="shared" si="9"/>
        <v>147096</v>
      </c>
      <c r="K28" s="10">
        <f t="shared" si="9"/>
        <v>29936</v>
      </c>
      <c r="L28" s="10">
        <f t="shared" si="9"/>
        <v>460049</v>
      </c>
      <c r="M28" s="10"/>
      <c r="N28" s="18">
        <f t="shared" si="2"/>
        <v>0.22598293973503394</v>
      </c>
      <c r="O28" s="18">
        <f t="shared" si="8"/>
        <v>0.38569295208177157</v>
      </c>
      <c r="P28" s="18">
        <f t="shared" si="8"/>
        <v>0.2369199250082143</v>
      </c>
      <c r="Q28" s="18">
        <f t="shared" si="8"/>
        <v>0.18758420172069154</v>
      </c>
      <c r="R28" s="18">
        <f t="shared" si="8"/>
        <v>0.25625701846636484</v>
      </c>
    </row>
    <row r="29" spans="1:18" s="2" customFormat="1" ht="12.75" customHeight="1">
      <c r="A29" s="9" t="s">
        <v>23</v>
      </c>
      <c r="B29" s="10">
        <f aca="true" t="shared" si="10" ref="B29:L29">SUM(B13:B16)</f>
        <v>642861</v>
      </c>
      <c r="C29" s="10">
        <f t="shared" si="10"/>
        <v>255188</v>
      </c>
      <c r="D29" s="10">
        <f t="shared" si="10"/>
        <v>467646</v>
      </c>
      <c r="E29" s="10">
        <f t="shared" si="10"/>
        <v>131092</v>
      </c>
      <c r="F29" s="10">
        <f t="shared" si="10"/>
        <v>1496787</v>
      </c>
      <c r="G29" s="10"/>
      <c r="H29" s="10">
        <f t="shared" si="10"/>
        <v>173696</v>
      </c>
      <c r="I29" s="10">
        <f t="shared" si="10"/>
        <v>100311</v>
      </c>
      <c r="J29" s="10">
        <f t="shared" si="10"/>
        <v>116648</v>
      </c>
      <c r="K29" s="10">
        <f t="shared" si="10"/>
        <v>21629</v>
      </c>
      <c r="L29" s="10">
        <f t="shared" si="10"/>
        <v>412284</v>
      </c>
      <c r="M29" s="10"/>
      <c r="N29" s="18">
        <f t="shared" si="2"/>
        <v>0.27019215662483803</v>
      </c>
      <c r="O29" s="18">
        <f t="shared" si="8"/>
        <v>0.39308666551718735</v>
      </c>
      <c r="P29" s="18">
        <f t="shared" si="8"/>
        <v>0.24943653960474377</v>
      </c>
      <c r="Q29" s="18">
        <f t="shared" si="8"/>
        <v>0.16499099868794434</v>
      </c>
      <c r="R29" s="18">
        <f t="shared" si="8"/>
        <v>0.27544600534344565</v>
      </c>
    </row>
    <row r="30" spans="1:18" s="2" customFormat="1" ht="12.75" customHeight="1">
      <c r="A30" s="9" t="s">
        <v>24</v>
      </c>
      <c r="B30" s="10">
        <f aca="true" t="shared" si="11" ref="B30:L30">SUM(B17:B22)</f>
        <v>863272</v>
      </c>
      <c r="C30" s="10">
        <f t="shared" si="11"/>
        <v>188623</v>
      </c>
      <c r="D30" s="10">
        <f t="shared" si="11"/>
        <v>417079</v>
      </c>
      <c r="E30" s="10">
        <f t="shared" si="11"/>
        <v>113868</v>
      </c>
      <c r="F30" s="10">
        <f t="shared" si="11"/>
        <v>1582842</v>
      </c>
      <c r="G30" s="10"/>
      <c r="H30" s="10">
        <f t="shared" si="11"/>
        <v>242513</v>
      </c>
      <c r="I30" s="10">
        <f t="shared" si="11"/>
        <v>78628</v>
      </c>
      <c r="J30" s="10">
        <f t="shared" si="11"/>
        <v>93070</v>
      </c>
      <c r="K30" s="10">
        <f t="shared" si="11"/>
        <v>18534</v>
      </c>
      <c r="L30" s="10">
        <f t="shared" si="11"/>
        <v>432745</v>
      </c>
      <c r="M30" s="10"/>
      <c r="N30" s="18">
        <f t="shared" si="2"/>
        <v>0.28092304627046866</v>
      </c>
      <c r="O30" s="18">
        <f t="shared" si="8"/>
        <v>0.41685266377907254</v>
      </c>
      <c r="P30" s="18">
        <f t="shared" si="8"/>
        <v>0.22314717355704794</v>
      </c>
      <c r="Q30" s="18">
        <f t="shared" si="8"/>
        <v>0.16276741490146485</v>
      </c>
      <c r="R30" s="18">
        <f t="shared" si="8"/>
        <v>0.2733974711310415</v>
      </c>
    </row>
    <row r="31" spans="1:18" s="2" customFormat="1" ht="12.75" customHeight="1">
      <c r="A31" s="9" t="s">
        <v>25</v>
      </c>
      <c r="B31" s="10">
        <f aca="true" t="shared" si="12" ref="B31:L31">SUM(B23:B24)</f>
        <v>421618</v>
      </c>
      <c r="C31" s="10">
        <f t="shared" si="12"/>
        <v>67972</v>
      </c>
      <c r="D31" s="10">
        <f t="shared" si="12"/>
        <v>182368</v>
      </c>
      <c r="E31" s="10">
        <f t="shared" si="12"/>
        <v>51328</v>
      </c>
      <c r="F31" s="10">
        <f t="shared" si="12"/>
        <v>723286</v>
      </c>
      <c r="G31" s="10"/>
      <c r="H31" s="10">
        <f t="shared" si="12"/>
        <v>110495</v>
      </c>
      <c r="I31" s="10">
        <f t="shared" si="12"/>
        <v>28656</v>
      </c>
      <c r="J31" s="10">
        <f t="shared" si="12"/>
        <v>43551</v>
      </c>
      <c r="K31" s="10">
        <f t="shared" si="12"/>
        <v>9442</v>
      </c>
      <c r="L31" s="10">
        <f t="shared" si="12"/>
        <v>192144</v>
      </c>
      <c r="M31" s="10"/>
      <c r="N31" s="18">
        <f t="shared" si="2"/>
        <v>0.26207372550507807</v>
      </c>
      <c r="O31" s="18">
        <f t="shared" si="8"/>
        <v>0.42158535867710234</v>
      </c>
      <c r="P31" s="18">
        <f t="shared" si="8"/>
        <v>0.2388083435690472</v>
      </c>
      <c r="Q31" s="18">
        <f t="shared" si="8"/>
        <v>0.18395417705735662</v>
      </c>
      <c r="R31" s="18">
        <f t="shared" si="8"/>
        <v>0.26565425018595684</v>
      </c>
    </row>
    <row r="32" spans="1:18" s="2" customFormat="1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4" ht="12.75" customHeight="1">
      <c r="A34" s="6" t="s">
        <v>0</v>
      </c>
    </row>
    <row r="35" ht="12.75" customHeight="1">
      <c r="A35" s="2"/>
    </row>
    <row r="37" spans="3:4" ht="12.75" customHeight="1">
      <c r="C37" s="1"/>
      <c r="D37" s="1"/>
    </row>
    <row r="38" spans="3:4" ht="12.75" customHeight="1">
      <c r="C38" s="1"/>
      <c r="D38" s="1"/>
    </row>
    <row r="39" spans="3:4" ht="12.75" customHeight="1">
      <c r="C39" s="1"/>
      <c r="D39" s="1"/>
    </row>
    <row r="40" spans="3:4" ht="12.75" customHeight="1">
      <c r="C40" s="1"/>
      <c r="D40" s="1"/>
    </row>
    <row r="41" spans="3:4" ht="12.75" customHeight="1">
      <c r="C41" s="1"/>
      <c r="D41" s="1"/>
    </row>
    <row r="42" spans="3:4" ht="12.75" customHeight="1">
      <c r="C42" s="1"/>
      <c r="D42" s="1"/>
    </row>
  </sheetData>
  <mergeCells count="4">
    <mergeCell ref="A1:I1"/>
    <mergeCell ref="B3:F3"/>
    <mergeCell ref="H3:L3"/>
    <mergeCell ref="N3:R3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2009-04-09T13:53:25Z</cp:lastPrinted>
  <dcterms:created xsi:type="dcterms:W3CDTF">2007-12-18T11:43:52Z</dcterms:created>
  <dcterms:modified xsi:type="dcterms:W3CDTF">2009-05-25T13:09:26Z</dcterms:modified>
  <cp:category/>
  <cp:version/>
  <cp:contentType/>
  <cp:contentStatus/>
</cp:coreProperties>
</file>