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2.5" sheetId="1" r:id="rId1"/>
  </sheets>
  <definedNames>
    <definedName name="_xlnm.Print_Area" localSheetId="0">'12.5'!$A$1:$L$140</definedName>
    <definedName name="_xlnm.Print_Titles" localSheetId="0">'12.5'!$A:$A,'12.5'!$1:$4</definedName>
  </definedNames>
  <calcPr fullCalcOnLoad="1"/>
</workbook>
</file>

<file path=xl/sharedStrings.xml><?xml version="1.0" encoding="utf-8"?>
<sst xmlns="http://schemas.openxmlformats.org/spreadsheetml/2006/main" count="148" uniqueCount="143">
  <si>
    <t>Piemonte</t>
  </si>
  <si>
    <t>Valle d'Aosta / Vallée D'Aoste</t>
  </si>
  <si>
    <t>Lombardia</t>
  </si>
  <si>
    <t>Liguria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</si>
  <si>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</si>
  <si>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</si>
  <si>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</si>
  <si>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</si>
  <si>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</si>
  <si>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</si>
  <si>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</si>
  <si>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</si>
  <si>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</si>
  <si>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</si>
  <si>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</si>
  <si>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</si>
  <si>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</si>
  <si>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</si>
  <si>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</si>
  <si>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</si>
  <si>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</si>
  <si>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</si>
  <si>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</si>
  <si>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</si>
  <si>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</si>
  <si>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</si>
  <si>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UNITÀ LOCALI</t>
  </si>
  <si>
    <t>ADDETTI</t>
  </si>
  <si>
    <t>1-9 
addetti</t>
  </si>
  <si>
    <t>10-19 
addetti</t>
  </si>
  <si>
    <t>20-49 
addetti</t>
  </si>
  <si>
    <t>50 addetti 
e più</t>
  </si>
  <si>
    <t>Totale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</si>
  <si>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</si>
  <si>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</si>
  <si>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</si>
  <si>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</si>
  <si>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</si>
  <si>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</si>
  <si>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</si>
  <si>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</si>
  <si>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Aosta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</si>
  <si>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</si>
  <si>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</si>
  <si>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</si>
  <si>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</si>
  <si>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</si>
  <si>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</si>
  <si>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</si>
  <si>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</si>
  <si>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</si>
  <si>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</si>
  <si>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</si>
  <si>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Imperia</t>
  </si>
  <si>
    <t>Savona</t>
  </si>
  <si>
    <t>Genova</t>
  </si>
  <si>
    <t>La Spezia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</si>
  <si>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</si>
  <si>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</si>
  <si>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</si>
  <si>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</si>
  <si>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</si>
  <si>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</si>
  <si>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</si>
  <si>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</si>
  <si>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</si>
  <si>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</si>
  <si>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</si>
  <si>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</si>
  <si>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</si>
  <si>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</si>
  <si>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</si>
  <si>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</si>
  <si>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</si>
  <si>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</si>
  <si>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</si>
  <si>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</si>
  <si>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</si>
  <si>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</si>
  <si>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</si>
  <si>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</si>
  <si>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</si>
  <si>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</si>
  <si>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</si>
  <si>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</si>
  <si>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</si>
  <si>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</si>
  <si>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</si>
  <si>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</si>
  <si>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</si>
  <si>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</si>
  <si>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</si>
  <si>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</si>
  <si>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</si>
  <si>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</si>
  <si>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</si>
  <si>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</si>
  <si>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</si>
  <si>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</si>
  <si>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</si>
  <si>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</si>
  <si>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</si>
  <si>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</si>
  <si>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</si>
  <si>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</si>
  <si>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</si>
  <si>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</si>
  <si>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</si>
  <si>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</si>
  <si>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</si>
  <si>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</si>
  <si>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</si>
  <si>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</si>
  <si>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</si>
  <si>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</si>
  <si>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</si>
  <si>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</si>
  <si>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</si>
  <si>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di Calabria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</si>
  <si>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</si>
  <si>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</si>
  <si>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</si>
  <si>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</si>
  <si>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</si>
  <si>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</si>
  <si>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</si>
  <si>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</si>
  <si>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</si>
  <si>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</si>
  <si>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</si>
  <si>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</si>
  <si>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</si>
  <si>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</si>
  <si>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</si>
  <si>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Olbia-Tempio</t>
  </si>
  <si>
    <t>Ogliastra</t>
  </si>
  <si>
    <t>Medio Campidano</t>
  </si>
  <si>
    <t>Carbonia-Iglesias</t>
  </si>
  <si>
    <t>Nord Ovest</t>
  </si>
  <si>
    <t>Nord Est</t>
  </si>
  <si>
    <r>
      <t>Fonte:</t>
    </r>
    <r>
      <rPr>
        <sz val="7"/>
        <rFont val="Arial"/>
        <family val="0"/>
      </rPr>
      <t xml:space="preserve"> Istat - Asia</t>
    </r>
  </si>
  <si>
    <t>PROVINCE
REGIONI
AREE GEOGRAFICHE</t>
  </si>
  <si>
    <t xml:space="preserve">Tavola 12.5 - Unità locali delle imprese e relativi addetti per classe di addetti, provincia, regione e ripartizione geografica - Valori assoluti - Anno 2006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</si>
</sst>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4">
      <selection activeCell="B28" sqref="B28"/>
    </sheetView>
  </sheetViews>
  <sheetFormatPr defaultColWidth="9.140625" defaultRowHeight="12.75" outlineLevelRow="3"/>
  <cols>
    <col min="1" max="1" width="29.421875" style="4" customWidth="1"/>
    <col min="2" max="2" width="9.7109375" style="4" bestFit="1" customWidth="1"/>
    <col min="3" max="5" width="9.28125" style="4" bestFit="1" customWidth="1"/>
    <col min="6" max="6" width="9.7109375" style="4" bestFit="1" customWidth="1"/>
    <col min="7" max="7" width="2.7109375" style="4" customWidth="1"/>
    <col min="8" max="11" width="9.7109375" style="4" bestFit="1" customWidth="1"/>
    <col min="12" max="12" width="10.57421875" style="4" bestFit="1" customWidth="1"/>
    <col min="13" max="16384" width="9.140625" style="4" customWidth="1"/>
  </cols>
  <sheetData>
    <row r="1" spans="1:11" ht="11.25" customHeight="1">
      <c r="A1" s="19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11.25" customHeight="1">
      <c r="A2" s="3"/>
    </row>
    <row r="3" spans="1:12" s="6" customFormat="1" ht="11.25">
      <c r="A3" s="23" t="s">
        <v>141</v>
      </c>
      <c r="B3" s="21" t="s">
        <v>26</v>
      </c>
      <c r="C3" s="21"/>
      <c r="D3" s="21"/>
      <c r="E3" s="21"/>
      <c r="F3" s="21"/>
      <c r="G3" s="5"/>
      <c r="H3" s="22" t="s">
        <v>27</v>
      </c>
      <c r="I3" s="22"/>
      <c r="J3" s="22"/>
      <c r="K3" s="22"/>
      <c r="L3" s="22"/>
    </row>
    <row r="4" spans="1:12" s="7" customFormat="1" ht="22.5">
      <c r="A4" s="24"/>
      <c r="B4" s="1" t="s">
        <v>28</v>
      </c>
      <c r="C4" s="1" t="s">
        <v>29</v>
      </c>
      <c r="D4" s="1" t="s">
        <v>30</v>
      </c>
      <c r="E4" s="1" t="s">
        <v>31</v>
      </c>
      <c r="F4" s="2" t="s">
        <v>32</v>
      </c>
      <c r="G4" s="2"/>
      <c r="H4" s="1" t="s">
        <v>28</v>
      </c>
      <c r="I4" s="1" t="s">
        <v>29</v>
      </c>
      <c r="J4" s="1" t="s">
        <v>30</v>
      </c>
      <c r="K4" s="1" t="s">
        <v>31</v>
      </c>
      <c r="L4" s="2" t="s">
        <v>32</v>
      </c>
    </row>
    <row r="5" spans="1:12" ht="11.25" outlineLevel="3">
      <c r="A5" s="13" t="s">
        <v>33</v>
      </c>
      <c r="B5" s="8">
        <v>182152</v>
      </c>
      <c r="C5" s="8">
        <v>5931</v>
      </c>
      <c r="D5" s="8">
        <v>2575</v>
      </c>
      <c r="E5" s="8">
        <v>1613</v>
      </c>
      <c r="F5" s="8">
        <f aca="true" t="shared" si="0" ref="F5:F12">SUM(B5:E5)</f>
        <v>192271</v>
      </c>
      <c r="G5" s="8"/>
      <c r="H5" s="8">
        <v>344489.76</v>
      </c>
      <c r="I5" s="8">
        <v>78146.55</v>
      </c>
      <c r="J5" s="8">
        <v>77779.1</v>
      </c>
      <c r="K5" s="8">
        <v>262159.57</v>
      </c>
      <c r="L5" s="8">
        <f aca="true" t="shared" si="1" ref="L5:L12">SUM(H5:K5)</f>
        <v>762574.98</v>
      </c>
    </row>
    <row r="6" spans="1:12" ht="11.25" outlineLevel="3">
      <c r="A6" s="13" t="s">
        <v>34</v>
      </c>
      <c r="B6" s="8">
        <v>13680</v>
      </c>
      <c r="C6" s="8">
        <v>457</v>
      </c>
      <c r="D6" s="8">
        <v>233</v>
      </c>
      <c r="E6" s="8">
        <v>119</v>
      </c>
      <c r="F6" s="8">
        <f t="shared" si="0"/>
        <v>14489</v>
      </c>
      <c r="G6" s="8"/>
      <c r="H6" s="8">
        <v>26236.79</v>
      </c>
      <c r="I6" s="8">
        <v>6041.76</v>
      </c>
      <c r="J6" s="8">
        <v>7209.73</v>
      </c>
      <c r="K6" s="8">
        <v>18299.86</v>
      </c>
      <c r="L6" s="8">
        <f t="shared" si="1"/>
        <v>57788.14</v>
      </c>
    </row>
    <row r="7" spans="1:12" ht="11.25" outlineLevel="3">
      <c r="A7" s="13" t="s">
        <v>35</v>
      </c>
      <c r="B7" s="8">
        <v>28018</v>
      </c>
      <c r="C7" s="8">
        <v>1099</v>
      </c>
      <c r="D7" s="8">
        <v>511</v>
      </c>
      <c r="E7" s="8">
        <v>283</v>
      </c>
      <c r="F7" s="8">
        <f t="shared" si="0"/>
        <v>29911</v>
      </c>
      <c r="G7" s="8"/>
      <c r="H7" s="8">
        <v>54767.35</v>
      </c>
      <c r="I7" s="8">
        <v>14384.85</v>
      </c>
      <c r="J7" s="8">
        <v>15303.96</v>
      </c>
      <c r="K7" s="8">
        <v>34560.72</v>
      </c>
      <c r="L7" s="8">
        <f t="shared" si="1"/>
        <v>119016.88</v>
      </c>
    </row>
    <row r="8" spans="1:12" ht="11.25" outlineLevel="3">
      <c r="A8" s="13" t="s">
        <v>36</v>
      </c>
      <c r="B8" s="8">
        <v>47480</v>
      </c>
      <c r="C8" s="8">
        <v>1709</v>
      </c>
      <c r="D8" s="8">
        <v>732</v>
      </c>
      <c r="E8" s="8">
        <v>364</v>
      </c>
      <c r="F8" s="8">
        <f t="shared" si="0"/>
        <v>50285</v>
      </c>
      <c r="G8" s="8"/>
      <c r="H8" s="8">
        <v>96760.64</v>
      </c>
      <c r="I8" s="8">
        <v>22611.81</v>
      </c>
      <c r="J8" s="8">
        <v>22139.26</v>
      </c>
      <c r="K8" s="8">
        <v>52029.74</v>
      </c>
      <c r="L8" s="8">
        <f t="shared" si="1"/>
        <v>193541.44999999998</v>
      </c>
    </row>
    <row r="9" spans="1:12" ht="11.25" outlineLevel="3">
      <c r="A9" s="13" t="s">
        <v>37</v>
      </c>
      <c r="B9" s="8">
        <v>16749</v>
      </c>
      <c r="C9" s="8">
        <v>532</v>
      </c>
      <c r="D9" s="8">
        <v>233</v>
      </c>
      <c r="E9" s="8">
        <v>110</v>
      </c>
      <c r="F9" s="8">
        <f t="shared" si="0"/>
        <v>17624</v>
      </c>
      <c r="G9" s="8"/>
      <c r="H9" s="8">
        <v>33556.67</v>
      </c>
      <c r="I9" s="8">
        <v>6964.11</v>
      </c>
      <c r="J9" s="8">
        <v>6882.62</v>
      </c>
      <c r="K9" s="8">
        <v>12962.68</v>
      </c>
      <c r="L9" s="8">
        <f t="shared" si="1"/>
        <v>60366.08</v>
      </c>
    </row>
    <row r="10" spans="1:12" ht="11.25" outlineLevel="3">
      <c r="A10" s="13" t="s">
        <v>38</v>
      </c>
      <c r="B10" s="8">
        <v>34340</v>
      </c>
      <c r="C10" s="8">
        <v>1222</v>
      </c>
      <c r="D10" s="8">
        <v>534</v>
      </c>
      <c r="E10" s="8">
        <v>279</v>
      </c>
      <c r="F10" s="8">
        <f t="shared" si="0"/>
        <v>36375</v>
      </c>
      <c r="G10" s="8"/>
      <c r="H10" s="8">
        <v>68802</v>
      </c>
      <c r="I10" s="8">
        <v>16116.74</v>
      </c>
      <c r="J10" s="8">
        <v>16100.41</v>
      </c>
      <c r="K10" s="8">
        <v>35526.32</v>
      </c>
      <c r="L10" s="8">
        <f t="shared" si="1"/>
        <v>136545.47</v>
      </c>
    </row>
    <row r="11" spans="1:12" ht="11.25" outlineLevel="3">
      <c r="A11" s="13" t="s">
        <v>39</v>
      </c>
      <c r="B11" s="8">
        <v>15852</v>
      </c>
      <c r="C11" s="8">
        <v>571</v>
      </c>
      <c r="D11" s="8">
        <v>241</v>
      </c>
      <c r="E11" s="8">
        <v>153</v>
      </c>
      <c r="F11" s="8">
        <f t="shared" si="0"/>
        <v>16817</v>
      </c>
      <c r="G11" s="8"/>
      <c r="H11" s="8">
        <v>29911.77</v>
      </c>
      <c r="I11" s="8">
        <v>7467.98</v>
      </c>
      <c r="J11" s="8">
        <v>7558.6</v>
      </c>
      <c r="K11" s="8">
        <v>20715.52</v>
      </c>
      <c r="L11" s="8">
        <f t="shared" si="1"/>
        <v>65653.87</v>
      </c>
    </row>
    <row r="12" spans="1:12" ht="11.25" outlineLevel="3">
      <c r="A12" s="6" t="s">
        <v>40</v>
      </c>
      <c r="B12" s="8">
        <v>13011</v>
      </c>
      <c r="C12" s="8">
        <v>461</v>
      </c>
      <c r="D12" s="8">
        <v>186</v>
      </c>
      <c r="E12" s="8">
        <v>82</v>
      </c>
      <c r="F12" s="8">
        <f t="shared" si="0"/>
        <v>13740</v>
      </c>
      <c r="G12" s="8"/>
      <c r="H12" s="8">
        <v>26023.56</v>
      </c>
      <c r="I12" s="8">
        <v>5969.53</v>
      </c>
      <c r="J12" s="8">
        <v>5574.08</v>
      </c>
      <c r="K12" s="8">
        <v>8760.43</v>
      </c>
      <c r="L12" s="8">
        <f t="shared" si="1"/>
        <v>46327.6</v>
      </c>
    </row>
    <row r="13" spans="1:12" s="11" customFormat="1" ht="11.25" outlineLevel="2">
      <c r="A13" s="9" t="s">
        <v>0</v>
      </c>
      <c r="B13" s="10">
        <f>SUM(B5:B12)</f>
        <v>351282</v>
      </c>
      <c r="C13" s="10">
        <f>SUM(C5:C12)</f>
        <v>11982</v>
      </c>
      <c r="D13" s="10">
        <f>SUM(D5:D12)</f>
        <v>5245</v>
      </c>
      <c r="E13" s="10">
        <f>SUM(E5:E12)</f>
        <v>3003</v>
      </c>
      <c r="F13" s="10">
        <f>SUM(F5:F12)</f>
        <v>371512</v>
      </c>
      <c r="G13" s="10"/>
      <c r="H13" s="10">
        <f>SUM(H5:H12)</f>
        <v>680548.54</v>
      </c>
      <c r="I13" s="10">
        <f>SUM(I5:I12)</f>
        <v>157703.33000000002</v>
      </c>
      <c r="J13" s="10">
        <f>SUM(J5:J12)</f>
        <v>158547.75999999998</v>
      </c>
      <c r="K13" s="10">
        <f>SUM(K5:K12)</f>
        <v>445014.84</v>
      </c>
      <c r="L13" s="10">
        <f>SUM(L5:L12)</f>
        <v>1441814.4700000002</v>
      </c>
    </row>
    <row r="14" spans="1:12" ht="11.25" outlineLevel="3">
      <c r="A14" s="13" t="s">
        <v>41</v>
      </c>
      <c r="B14" s="8">
        <v>12456</v>
      </c>
      <c r="C14" s="8">
        <v>373</v>
      </c>
      <c r="D14" s="8">
        <v>155</v>
      </c>
      <c r="E14" s="8">
        <v>59</v>
      </c>
      <c r="F14" s="8">
        <f>SUM(B14:E14)</f>
        <v>13043</v>
      </c>
      <c r="G14" s="8"/>
      <c r="H14" s="8">
        <v>26385.89</v>
      </c>
      <c r="I14" s="8">
        <v>4835.08</v>
      </c>
      <c r="J14" s="8">
        <v>4622.65</v>
      </c>
      <c r="K14" s="8">
        <v>8042.66</v>
      </c>
      <c r="L14" s="8">
        <v>43886.27</v>
      </c>
    </row>
    <row r="15" spans="1:12" s="11" customFormat="1" ht="11.25" outlineLevel="2">
      <c r="A15" s="9" t="s">
        <v>1</v>
      </c>
      <c r="B15" s="10">
        <v>12456</v>
      </c>
      <c r="C15" s="10">
        <v>373</v>
      </c>
      <c r="D15" s="10">
        <v>155</v>
      </c>
      <c r="E15" s="10">
        <v>59</v>
      </c>
      <c r="F15" s="10">
        <v>13043</v>
      </c>
      <c r="G15" s="10"/>
      <c r="H15" s="10">
        <v>26385.89</v>
      </c>
      <c r="I15" s="10">
        <v>4835.08</v>
      </c>
      <c r="J15" s="10">
        <v>4622.65</v>
      </c>
      <c r="K15" s="10">
        <v>8042.66</v>
      </c>
      <c r="L15" s="10">
        <v>43886.27</v>
      </c>
    </row>
    <row r="16" spans="1:12" ht="11.25" outlineLevel="3">
      <c r="A16" s="6" t="s">
        <v>42</v>
      </c>
      <c r="B16" s="8">
        <v>68269</v>
      </c>
      <c r="C16" s="8">
        <v>2978</v>
      </c>
      <c r="D16" s="8">
        <v>1237</v>
      </c>
      <c r="E16" s="8">
        <v>605</v>
      </c>
      <c r="F16" s="8">
        <f aca="true" t="shared" si="2" ref="F16:F26">SUM(B16:E16)</f>
        <v>73089</v>
      </c>
      <c r="G16" s="8"/>
      <c r="H16" s="8">
        <v>137579.35</v>
      </c>
      <c r="I16" s="8">
        <v>38952.98</v>
      </c>
      <c r="J16" s="8">
        <v>37131.75</v>
      </c>
      <c r="K16" s="8">
        <v>86410.6</v>
      </c>
      <c r="L16" s="8">
        <f aca="true" t="shared" si="3" ref="L16:L26">SUM(H16:K16)</f>
        <v>300074.68000000005</v>
      </c>
    </row>
    <row r="17" spans="1:12" ht="11.25" outlineLevel="3">
      <c r="A17" s="6" t="s">
        <v>43</v>
      </c>
      <c r="B17" s="8">
        <v>46539</v>
      </c>
      <c r="C17" s="8">
        <v>1991</v>
      </c>
      <c r="D17" s="8">
        <v>847</v>
      </c>
      <c r="E17" s="8">
        <v>405</v>
      </c>
      <c r="F17" s="8">
        <f t="shared" si="2"/>
        <v>49782</v>
      </c>
      <c r="G17" s="8"/>
      <c r="H17" s="8">
        <v>93735.44</v>
      </c>
      <c r="I17" s="8">
        <v>26212.14</v>
      </c>
      <c r="J17" s="8">
        <v>25228.87</v>
      </c>
      <c r="K17" s="8">
        <v>48231.78</v>
      </c>
      <c r="L17" s="8">
        <f t="shared" si="3"/>
        <v>193408.23</v>
      </c>
    </row>
    <row r="18" spans="1:12" ht="11.25" outlineLevel="3">
      <c r="A18" s="6" t="s">
        <v>44</v>
      </c>
      <c r="B18" s="8">
        <v>14204</v>
      </c>
      <c r="C18" s="8">
        <v>575</v>
      </c>
      <c r="D18" s="8">
        <v>228</v>
      </c>
      <c r="E18" s="8">
        <v>72</v>
      </c>
      <c r="F18" s="8">
        <f t="shared" si="2"/>
        <v>15079</v>
      </c>
      <c r="G18" s="8"/>
      <c r="H18" s="8">
        <v>31932.99</v>
      </c>
      <c r="I18" s="8">
        <v>7372.91</v>
      </c>
      <c r="J18" s="8">
        <v>6719.32</v>
      </c>
      <c r="K18" s="8">
        <v>8748.1</v>
      </c>
      <c r="L18" s="8">
        <f t="shared" si="3"/>
        <v>54773.32</v>
      </c>
    </row>
    <row r="19" spans="1:12" ht="11.25" outlineLevel="3">
      <c r="A19" s="6" t="s">
        <v>45</v>
      </c>
      <c r="B19" s="8">
        <v>372746</v>
      </c>
      <c r="C19" s="8">
        <v>13748</v>
      </c>
      <c r="D19" s="8">
        <v>6652</v>
      </c>
      <c r="E19" s="8">
        <v>3999</v>
      </c>
      <c r="F19" s="8">
        <f t="shared" si="2"/>
        <v>397145</v>
      </c>
      <c r="G19" s="8"/>
      <c r="H19" s="8">
        <v>691337.85</v>
      </c>
      <c r="I19" s="8">
        <v>180749.94</v>
      </c>
      <c r="J19" s="8">
        <v>200781.88</v>
      </c>
      <c r="K19" s="8">
        <v>592628.15</v>
      </c>
      <c r="L19" s="8">
        <f t="shared" si="3"/>
        <v>1665497.8199999998</v>
      </c>
    </row>
    <row r="20" spans="1:12" ht="11.25" outlineLevel="3">
      <c r="A20" s="6" t="s">
        <v>46</v>
      </c>
      <c r="B20" s="8">
        <v>86931</v>
      </c>
      <c r="C20" s="8">
        <v>3976</v>
      </c>
      <c r="D20" s="8">
        <v>1774</v>
      </c>
      <c r="E20" s="8">
        <v>885</v>
      </c>
      <c r="F20" s="8">
        <f t="shared" si="2"/>
        <v>93566</v>
      </c>
      <c r="G20" s="8"/>
      <c r="H20" s="8">
        <v>175096.79</v>
      </c>
      <c r="I20" s="8">
        <v>52589.44</v>
      </c>
      <c r="J20" s="8">
        <v>53860.99</v>
      </c>
      <c r="K20" s="8">
        <v>115637.24</v>
      </c>
      <c r="L20" s="8">
        <f t="shared" si="3"/>
        <v>397184.46</v>
      </c>
    </row>
    <row r="21" spans="1:12" ht="11.25" outlineLevel="3">
      <c r="A21" s="6" t="s">
        <v>47</v>
      </c>
      <c r="B21" s="8">
        <v>104309</v>
      </c>
      <c r="C21" s="8">
        <v>4753</v>
      </c>
      <c r="D21" s="8">
        <v>2024</v>
      </c>
      <c r="E21" s="8">
        <v>910</v>
      </c>
      <c r="F21" s="8">
        <f t="shared" si="2"/>
        <v>111996</v>
      </c>
      <c r="G21" s="8"/>
      <c r="H21" s="8">
        <v>215170.15</v>
      </c>
      <c r="I21" s="8">
        <v>62371.83</v>
      </c>
      <c r="J21" s="8">
        <v>60625.62</v>
      </c>
      <c r="K21" s="8">
        <v>110429.46</v>
      </c>
      <c r="L21" s="8">
        <f t="shared" si="3"/>
        <v>448597.06</v>
      </c>
    </row>
    <row r="22" spans="1:12" ht="11.25" outlineLevel="3">
      <c r="A22" s="6" t="s">
        <v>48</v>
      </c>
      <c r="B22" s="8">
        <v>40417</v>
      </c>
      <c r="C22" s="8">
        <v>1249</v>
      </c>
      <c r="D22" s="8">
        <v>537</v>
      </c>
      <c r="E22" s="8">
        <v>258</v>
      </c>
      <c r="F22" s="8">
        <f t="shared" si="2"/>
        <v>42461</v>
      </c>
      <c r="G22" s="8"/>
      <c r="H22" s="8">
        <v>75998.36</v>
      </c>
      <c r="I22" s="8">
        <v>16289.91</v>
      </c>
      <c r="J22" s="8">
        <v>16023.63</v>
      </c>
      <c r="K22" s="8">
        <v>27532.96</v>
      </c>
      <c r="L22" s="8">
        <f t="shared" si="3"/>
        <v>135844.86000000002</v>
      </c>
    </row>
    <row r="23" spans="1:12" ht="11.25" outlineLevel="3">
      <c r="A23" s="6" t="s">
        <v>49</v>
      </c>
      <c r="B23" s="8">
        <v>26008</v>
      </c>
      <c r="C23" s="8">
        <v>964</v>
      </c>
      <c r="D23" s="8">
        <v>390</v>
      </c>
      <c r="E23" s="8">
        <v>209</v>
      </c>
      <c r="F23" s="8">
        <f t="shared" si="2"/>
        <v>27571</v>
      </c>
      <c r="G23" s="8"/>
      <c r="H23" s="8">
        <v>51408.2</v>
      </c>
      <c r="I23" s="8">
        <v>12741.92</v>
      </c>
      <c r="J23" s="8">
        <v>11900.17</v>
      </c>
      <c r="K23" s="8">
        <v>26294.41</v>
      </c>
      <c r="L23" s="8">
        <f t="shared" si="3"/>
        <v>102344.7</v>
      </c>
    </row>
    <row r="24" spans="1:12" ht="11.25" outlineLevel="3">
      <c r="A24" s="6" t="s">
        <v>50</v>
      </c>
      <c r="B24" s="8">
        <v>33377</v>
      </c>
      <c r="C24" s="8">
        <v>1244</v>
      </c>
      <c r="D24" s="8">
        <v>606</v>
      </c>
      <c r="E24" s="8">
        <v>288</v>
      </c>
      <c r="F24" s="8">
        <f t="shared" si="2"/>
        <v>35515</v>
      </c>
      <c r="G24" s="8"/>
      <c r="H24" s="8">
        <v>65266.02</v>
      </c>
      <c r="I24" s="8">
        <v>16361.24</v>
      </c>
      <c r="J24" s="8">
        <v>18181.81</v>
      </c>
      <c r="K24" s="8">
        <v>39904.34</v>
      </c>
      <c r="L24" s="8">
        <f t="shared" si="3"/>
        <v>139713.40999999997</v>
      </c>
    </row>
    <row r="25" spans="1:12" ht="11.25" outlineLevel="3">
      <c r="A25" s="6" t="s">
        <v>51</v>
      </c>
      <c r="B25" s="8">
        <v>25915</v>
      </c>
      <c r="C25" s="8">
        <v>1167</v>
      </c>
      <c r="D25" s="8">
        <v>574</v>
      </c>
      <c r="E25" s="8">
        <v>280</v>
      </c>
      <c r="F25" s="8">
        <f t="shared" si="2"/>
        <v>27936</v>
      </c>
      <c r="G25" s="8"/>
      <c r="H25" s="8">
        <v>52985.79</v>
      </c>
      <c r="I25" s="8">
        <v>15263.54</v>
      </c>
      <c r="J25" s="8">
        <v>17454.93</v>
      </c>
      <c r="K25" s="8">
        <v>29558.16</v>
      </c>
      <c r="L25" s="8">
        <f t="shared" si="3"/>
        <v>115262.42000000001</v>
      </c>
    </row>
    <row r="26" spans="1:12" ht="11.25" outlineLevel="3">
      <c r="A26" s="6" t="s">
        <v>52</v>
      </c>
      <c r="B26" s="8">
        <v>15080</v>
      </c>
      <c r="C26" s="8">
        <v>546</v>
      </c>
      <c r="D26" s="8">
        <v>233</v>
      </c>
      <c r="E26" s="8">
        <v>131</v>
      </c>
      <c r="F26" s="8">
        <f t="shared" si="2"/>
        <v>15990</v>
      </c>
      <c r="G26" s="8"/>
      <c r="H26" s="8">
        <v>29314.62</v>
      </c>
      <c r="I26" s="8">
        <v>7233.96</v>
      </c>
      <c r="J26" s="8">
        <v>7053.18</v>
      </c>
      <c r="K26" s="8">
        <v>15273.97</v>
      </c>
      <c r="L26" s="8">
        <f t="shared" si="3"/>
        <v>58875.73</v>
      </c>
    </row>
    <row r="27" spans="1:12" s="11" customFormat="1" ht="11.25" outlineLevel="2">
      <c r="A27" s="9" t="s">
        <v>2</v>
      </c>
      <c r="B27" s="10">
        <f>SUM(B16:B26)</f>
        <v>833795</v>
      </c>
      <c r="C27" s="10">
        <f>SUM(C16:C26)</f>
        <v>33191</v>
      </c>
      <c r="D27" s="10">
        <f>SUM(D16:D26)</f>
        <v>15102</v>
      </c>
      <c r="E27" s="10">
        <f>SUM(E16:E26)</f>
        <v>8042</v>
      </c>
      <c r="F27" s="10">
        <f>SUM(F16:F26)</f>
        <v>890130</v>
      </c>
      <c r="G27" s="10"/>
      <c r="H27" s="10">
        <f>SUM(H16:H26)</f>
        <v>1619825.56</v>
      </c>
      <c r="I27" s="10">
        <f>SUM(I16:I26)</f>
        <v>436139.81</v>
      </c>
      <c r="J27" s="10">
        <f>SUM(J16:J26)</f>
        <v>454962.14999999997</v>
      </c>
      <c r="K27" s="10">
        <f>SUM(K16:K26)</f>
        <v>1100649.17</v>
      </c>
      <c r="L27" s="10">
        <f>SUM(L16:L26)</f>
        <v>3611576.69</v>
      </c>
    </row>
    <row r="28" spans="1:12" ht="11.25" outlineLevel="3">
      <c r="A28" s="6" t="s">
        <v>53</v>
      </c>
      <c r="B28" s="8">
        <v>19321</v>
      </c>
      <c r="C28" s="8">
        <v>526</v>
      </c>
      <c r="D28" s="8">
        <v>159</v>
      </c>
      <c r="E28" s="8">
        <v>45</v>
      </c>
      <c r="F28" s="8">
        <f>SUM(B28:E28)</f>
        <v>20051</v>
      </c>
      <c r="G28" s="8"/>
      <c r="H28" s="8">
        <v>37760.78</v>
      </c>
      <c r="I28" s="8">
        <v>6674.8</v>
      </c>
      <c r="J28" s="8">
        <v>4759.53</v>
      </c>
      <c r="K28" s="8">
        <v>4902.95</v>
      </c>
      <c r="L28" s="8">
        <f>SUM(H28:K28)</f>
        <v>54098.06</v>
      </c>
    </row>
    <row r="29" spans="1:12" ht="11.25" outlineLevel="3">
      <c r="A29" s="6" t="s">
        <v>54</v>
      </c>
      <c r="B29" s="8">
        <v>26698</v>
      </c>
      <c r="C29" s="8">
        <v>686</v>
      </c>
      <c r="D29" s="8">
        <v>257</v>
      </c>
      <c r="E29" s="8">
        <v>105</v>
      </c>
      <c r="F29" s="8">
        <f>SUM(B29:E29)</f>
        <v>27746</v>
      </c>
      <c r="G29" s="8"/>
      <c r="H29" s="8">
        <v>53152.31</v>
      </c>
      <c r="I29" s="8">
        <v>8939.14</v>
      </c>
      <c r="J29" s="8">
        <v>7651.86</v>
      </c>
      <c r="K29" s="8">
        <v>14088.87</v>
      </c>
      <c r="L29" s="8">
        <f>SUM(H29:K29)</f>
        <v>83832.18</v>
      </c>
    </row>
    <row r="30" spans="1:12" ht="11.25" outlineLevel="3">
      <c r="A30" s="6" t="s">
        <v>55</v>
      </c>
      <c r="B30" s="8">
        <v>72947</v>
      </c>
      <c r="C30" s="8">
        <v>2229</v>
      </c>
      <c r="D30" s="8">
        <v>948</v>
      </c>
      <c r="E30" s="8">
        <v>451</v>
      </c>
      <c r="F30" s="8">
        <f>SUM(B30:E30)</f>
        <v>76575</v>
      </c>
      <c r="G30" s="8"/>
      <c r="H30" s="8">
        <v>140730.69</v>
      </c>
      <c r="I30" s="8">
        <v>29016.62</v>
      </c>
      <c r="J30" s="8">
        <v>28846.35</v>
      </c>
      <c r="K30" s="8">
        <v>70632.7</v>
      </c>
      <c r="L30" s="8">
        <f>SUM(H30:K30)</f>
        <v>269226.36</v>
      </c>
    </row>
    <row r="31" spans="1:12" ht="11.25" outlineLevel="3">
      <c r="A31" s="6" t="s">
        <v>56</v>
      </c>
      <c r="B31" s="8">
        <v>18168</v>
      </c>
      <c r="C31" s="8">
        <v>588</v>
      </c>
      <c r="D31" s="8">
        <v>220</v>
      </c>
      <c r="E31" s="8">
        <v>85</v>
      </c>
      <c r="F31" s="8">
        <f>SUM(B31:E31)</f>
        <v>19061</v>
      </c>
      <c r="G31" s="8"/>
      <c r="H31" s="8">
        <v>36396.29</v>
      </c>
      <c r="I31" s="8">
        <v>7778.82</v>
      </c>
      <c r="J31" s="8">
        <v>6449.31</v>
      </c>
      <c r="K31" s="8">
        <v>10852.17</v>
      </c>
      <c r="L31" s="8">
        <f>SUM(H31:K31)</f>
        <v>61476.59</v>
      </c>
    </row>
    <row r="32" spans="1:12" s="11" customFormat="1" ht="11.25" outlineLevel="2">
      <c r="A32" s="9" t="s">
        <v>3</v>
      </c>
      <c r="B32" s="10">
        <f>SUM(B28:B31)</f>
        <v>137134</v>
      </c>
      <c r="C32" s="10">
        <f>SUM(C28:C31)</f>
        <v>4029</v>
      </c>
      <c r="D32" s="10">
        <f>SUM(D28:D31)</f>
        <v>1584</v>
      </c>
      <c r="E32" s="10">
        <f>SUM(E28:E31)</f>
        <v>686</v>
      </c>
      <c r="F32" s="10">
        <f>SUM(F28:F31)</f>
        <v>143433</v>
      </c>
      <c r="G32" s="10"/>
      <c r="H32" s="10">
        <f>SUM(H28:H31)</f>
        <v>268040.07</v>
      </c>
      <c r="I32" s="10">
        <f>SUM(I28:I31)</f>
        <v>52409.38</v>
      </c>
      <c r="J32" s="10">
        <f>SUM(J28:J31)</f>
        <v>47707.049999999996</v>
      </c>
      <c r="K32" s="10">
        <f>SUM(K28:K31)</f>
        <v>100476.68999999999</v>
      </c>
      <c r="L32" s="10">
        <f>SUM(L28:L31)</f>
        <v>468633.18999999994</v>
      </c>
    </row>
    <row r="33" spans="1:12" ht="11.25" outlineLevel="3">
      <c r="A33" s="13" t="s">
        <v>4</v>
      </c>
      <c r="B33" s="8">
        <v>42971</v>
      </c>
      <c r="C33" s="8">
        <v>1951</v>
      </c>
      <c r="D33" s="8">
        <v>846</v>
      </c>
      <c r="E33" s="8">
        <v>259</v>
      </c>
      <c r="F33" s="8">
        <f>SUM(B33:E33)</f>
        <v>46027</v>
      </c>
      <c r="G33" s="8"/>
      <c r="H33" s="8">
        <v>93153.49</v>
      </c>
      <c r="I33" s="8">
        <v>25509.3</v>
      </c>
      <c r="J33" s="8">
        <v>24917.6</v>
      </c>
      <c r="K33" s="8">
        <v>33009.71</v>
      </c>
      <c r="L33" s="8">
        <f>SUM(H33:K33)</f>
        <v>176590.1</v>
      </c>
    </row>
    <row r="34" spans="1:12" ht="11.25" outlineLevel="3">
      <c r="A34" s="6" t="s">
        <v>5</v>
      </c>
      <c r="B34" s="8">
        <v>42031</v>
      </c>
      <c r="C34" s="8">
        <v>1848</v>
      </c>
      <c r="D34" s="8">
        <v>733</v>
      </c>
      <c r="E34" s="8">
        <v>300</v>
      </c>
      <c r="F34" s="8">
        <f>SUM(B34:E34)</f>
        <v>44912</v>
      </c>
      <c r="G34" s="8"/>
      <c r="H34" s="8">
        <v>89289.48</v>
      </c>
      <c r="I34" s="8">
        <v>24245.34</v>
      </c>
      <c r="J34" s="8">
        <v>21499.78</v>
      </c>
      <c r="K34" s="8">
        <v>38244.63</v>
      </c>
      <c r="L34" s="8">
        <f>SUM(H34:K34)</f>
        <v>173279.22999999998</v>
      </c>
    </row>
    <row r="35" spans="1:12" s="11" customFormat="1" ht="11.25" outlineLevel="2">
      <c r="A35" s="9" t="s">
        <v>6</v>
      </c>
      <c r="B35" s="10">
        <f>SUM(B33:B34)</f>
        <v>85002</v>
      </c>
      <c r="C35" s="10">
        <f>SUM(C33:C34)</f>
        <v>3799</v>
      </c>
      <c r="D35" s="10">
        <f>SUM(D33:D34)</f>
        <v>1579</v>
      </c>
      <c r="E35" s="10">
        <f>SUM(E33:E34)</f>
        <v>559</v>
      </c>
      <c r="F35" s="10">
        <f>SUM(F33:F34)</f>
        <v>90939</v>
      </c>
      <c r="G35" s="10"/>
      <c r="H35" s="10">
        <f>SUM(H33:H34)</f>
        <v>182442.97</v>
      </c>
      <c r="I35" s="10">
        <f>SUM(I33:I34)</f>
        <v>49754.64</v>
      </c>
      <c r="J35" s="10">
        <f>SUM(J33:J34)</f>
        <v>46417.38</v>
      </c>
      <c r="K35" s="10">
        <f>SUM(K33:K34)</f>
        <v>71254.34</v>
      </c>
      <c r="L35" s="10">
        <f>SUM(L33:L34)</f>
        <v>349869.32999999996</v>
      </c>
    </row>
    <row r="36" spans="1:12" ht="11.25" outlineLevel="3">
      <c r="A36" s="6" t="s">
        <v>57</v>
      </c>
      <c r="B36" s="8">
        <v>76312</v>
      </c>
      <c r="C36" s="8">
        <v>3140</v>
      </c>
      <c r="D36" s="8">
        <v>1328</v>
      </c>
      <c r="E36" s="8">
        <v>621</v>
      </c>
      <c r="F36" s="8">
        <f aca="true" t="shared" si="4" ref="F36:F42">SUM(B36:E36)</f>
        <v>81401</v>
      </c>
      <c r="G36" s="8"/>
      <c r="H36" s="8">
        <v>153110.14</v>
      </c>
      <c r="I36" s="8">
        <v>41181.87</v>
      </c>
      <c r="J36" s="8">
        <v>39500.77</v>
      </c>
      <c r="K36" s="8">
        <v>84210.3</v>
      </c>
      <c r="L36" s="8">
        <f aca="true" t="shared" si="5" ref="L36:L42">SUM(H36:K36)</f>
        <v>318003.08</v>
      </c>
    </row>
    <row r="37" spans="1:12" ht="11.25" outlineLevel="3">
      <c r="A37" s="6" t="s">
        <v>58</v>
      </c>
      <c r="B37" s="8">
        <v>71175</v>
      </c>
      <c r="C37" s="8">
        <v>3532</v>
      </c>
      <c r="D37" s="8">
        <v>1715</v>
      </c>
      <c r="E37" s="8">
        <v>758</v>
      </c>
      <c r="F37" s="8">
        <f t="shared" si="4"/>
        <v>77180</v>
      </c>
      <c r="G37" s="8"/>
      <c r="H37" s="8">
        <v>145610.71</v>
      </c>
      <c r="I37" s="8">
        <v>46944.52</v>
      </c>
      <c r="J37" s="8">
        <v>50999.08</v>
      </c>
      <c r="K37" s="8">
        <v>88254.93</v>
      </c>
      <c r="L37" s="8">
        <f t="shared" si="5"/>
        <v>331809.24</v>
      </c>
    </row>
    <row r="38" spans="1:12" ht="11.25" outlineLevel="3">
      <c r="A38" s="6" t="s">
        <v>59</v>
      </c>
      <c r="B38" s="8">
        <v>15625</v>
      </c>
      <c r="C38" s="8">
        <v>670</v>
      </c>
      <c r="D38" s="8">
        <v>326</v>
      </c>
      <c r="E38" s="8">
        <v>124</v>
      </c>
      <c r="F38" s="8">
        <f t="shared" si="4"/>
        <v>16745</v>
      </c>
      <c r="G38" s="8"/>
      <c r="H38" s="8">
        <v>33676.21</v>
      </c>
      <c r="I38" s="8">
        <v>8859.22</v>
      </c>
      <c r="J38" s="8">
        <v>9629.24</v>
      </c>
      <c r="K38" s="8">
        <v>22508.66</v>
      </c>
      <c r="L38" s="8">
        <f t="shared" si="5"/>
        <v>74673.33</v>
      </c>
    </row>
    <row r="39" spans="1:12" ht="11.25" outlineLevel="3">
      <c r="A39" s="6" t="s">
        <v>60</v>
      </c>
      <c r="B39" s="8">
        <v>73243</v>
      </c>
      <c r="C39" s="8">
        <v>3344</v>
      </c>
      <c r="D39" s="8">
        <v>1690</v>
      </c>
      <c r="E39" s="8">
        <v>712</v>
      </c>
      <c r="F39" s="8">
        <f t="shared" si="4"/>
        <v>78989</v>
      </c>
      <c r="G39" s="8"/>
      <c r="H39" s="8">
        <v>147808.9</v>
      </c>
      <c r="I39" s="8">
        <v>44391.9</v>
      </c>
      <c r="J39" s="8">
        <v>50627.39</v>
      </c>
      <c r="K39" s="8">
        <v>80661.87</v>
      </c>
      <c r="L39" s="8">
        <f t="shared" si="5"/>
        <v>323490.06</v>
      </c>
    </row>
    <row r="40" spans="1:12" ht="11.25" outlineLevel="3">
      <c r="A40" s="6" t="s">
        <v>61</v>
      </c>
      <c r="B40" s="8">
        <v>68949</v>
      </c>
      <c r="C40" s="8">
        <v>2953</v>
      </c>
      <c r="D40" s="8">
        <v>1296</v>
      </c>
      <c r="E40" s="8">
        <v>512</v>
      </c>
      <c r="F40" s="8">
        <f t="shared" si="4"/>
        <v>73710</v>
      </c>
      <c r="G40" s="8"/>
      <c r="H40" s="8">
        <v>143343.44</v>
      </c>
      <c r="I40" s="8">
        <v>38553.07</v>
      </c>
      <c r="J40" s="8">
        <v>37994.32</v>
      </c>
      <c r="K40" s="8">
        <v>72267.85</v>
      </c>
      <c r="L40" s="8">
        <f t="shared" si="5"/>
        <v>292158.68000000005</v>
      </c>
    </row>
    <row r="41" spans="1:12" ht="11.25" outlineLevel="3">
      <c r="A41" s="6" t="s">
        <v>62</v>
      </c>
      <c r="B41" s="8">
        <v>85162</v>
      </c>
      <c r="C41" s="8">
        <v>3486</v>
      </c>
      <c r="D41" s="8">
        <v>1548</v>
      </c>
      <c r="E41" s="8">
        <v>675</v>
      </c>
      <c r="F41" s="8">
        <f t="shared" si="4"/>
        <v>90871</v>
      </c>
      <c r="G41" s="8"/>
      <c r="H41" s="8">
        <v>166497.65</v>
      </c>
      <c r="I41" s="8">
        <v>46118.87</v>
      </c>
      <c r="J41" s="8">
        <v>46010.99</v>
      </c>
      <c r="K41" s="8">
        <v>78797.51</v>
      </c>
      <c r="L41" s="8">
        <f t="shared" si="5"/>
        <v>337425.01999999996</v>
      </c>
    </row>
    <row r="42" spans="1:12" ht="11.25" outlineLevel="3">
      <c r="A42" s="6" t="s">
        <v>63</v>
      </c>
      <c r="B42" s="8">
        <v>19312</v>
      </c>
      <c r="C42" s="8">
        <v>795</v>
      </c>
      <c r="D42" s="8">
        <v>328</v>
      </c>
      <c r="E42" s="8">
        <v>138</v>
      </c>
      <c r="F42" s="8">
        <f t="shared" si="4"/>
        <v>20573</v>
      </c>
      <c r="G42" s="8"/>
      <c r="H42" s="8">
        <v>38613.95</v>
      </c>
      <c r="I42" s="8">
        <v>10622.47</v>
      </c>
      <c r="J42" s="8">
        <v>9714.52</v>
      </c>
      <c r="K42" s="8">
        <v>15403.16</v>
      </c>
      <c r="L42" s="8">
        <f t="shared" si="5"/>
        <v>74354.1</v>
      </c>
    </row>
    <row r="43" spans="1:12" s="11" customFormat="1" ht="11.25" outlineLevel="2">
      <c r="A43" s="9" t="s">
        <v>7</v>
      </c>
      <c r="B43" s="10">
        <f>SUM(B36:B42)</f>
        <v>409778</v>
      </c>
      <c r="C43" s="10">
        <f>SUM(C36:C42)</f>
        <v>17920</v>
      </c>
      <c r="D43" s="10">
        <f>SUM(D36:D42)</f>
        <v>8231</v>
      </c>
      <c r="E43" s="10">
        <f>SUM(E36:E42)</f>
        <v>3540</v>
      </c>
      <c r="F43" s="10">
        <f>SUM(F36:F42)</f>
        <v>439469</v>
      </c>
      <c r="G43" s="10"/>
      <c r="H43" s="10">
        <f>SUM(H36:H42)</f>
        <v>828660.9999999999</v>
      </c>
      <c r="I43" s="10">
        <f>SUM(I36:I42)</f>
        <v>236671.92</v>
      </c>
      <c r="J43" s="10">
        <f>SUM(J36:J42)</f>
        <v>244476.31</v>
      </c>
      <c r="K43" s="10">
        <f>SUM(K36:K42)</f>
        <v>442104.27999999997</v>
      </c>
      <c r="L43" s="10">
        <f>SUM(L36:L42)</f>
        <v>1751913.5100000002</v>
      </c>
    </row>
    <row r="44" spans="1:12" ht="11.25" outlineLevel="3">
      <c r="A44" s="6" t="s">
        <v>64</v>
      </c>
      <c r="B44" s="8">
        <v>42786</v>
      </c>
      <c r="C44" s="8">
        <v>1793</v>
      </c>
      <c r="D44" s="8">
        <v>749</v>
      </c>
      <c r="E44" s="8">
        <v>320</v>
      </c>
      <c r="F44" s="8">
        <f>SUM(B44:E44)</f>
        <v>45648</v>
      </c>
      <c r="G44" s="8"/>
      <c r="H44" s="8">
        <v>88234.56</v>
      </c>
      <c r="I44" s="8">
        <v>23379.14</v>
      </c>
      <c r="J44" s="8">
        <v>21907.17</v>
      </c>
      <c r="K44" s="8">
        <v>44594.27</v>
      </c>
      <c r="L44" s="8">
        <f>SUM(H44:K44)</f>
        <v>178115.13999999998</v>
      </c>
    </row>
    <row r="45" spans="1:12" ht="11.25" outlineLevel="3">
      <c r="A45" s="6" t="s">
        <v>65</v>
      </c>
      <c r="B45" s="8">
        <v>9951</v>
      </c>
      <c r="C45" s="8">
        <v>385</v>
      </c>
      <c r="D45" s="8">
        <v>195</v>
      </c>
      <c r="E45" s="8">
        <v>89</v>
      </c>
      <c r="F45" s="8">
        <f>SUM(B45:E45)</f>
        <v>10620</v>
      </c>
      <c r="G45" s="8"/>
      <c r="H45" s="8">
        <v>20431.85</v>
      </c>
      <c r="I45" s="8">
        <v>5105.57</v>
      </c>
      <c r="J45" s="8">
        <v>5571.17</v>
      </c>
      <c r="K45" s="8">
        <v>10864.99</v>
      </c>
      <c r="L45" s="8">
        <f>SUM(H45:K45)</f>
        <v>41973.579999999994</v>
      </c>
    </row>
    <row r="46" spans="1:12" ht="11.25" outlineLevel="3">
      <c r="A46" s="6" t="s">
        <v>66</v>
      </c>
      <c r="B46" s="8">
        <v>16466</v>
      </c>
      <c r="C46" s="8">
        <v>614</v>
      </c>
      <c r="D46" s="8">
        <v>242</v>
      </c>
      <c r="E46" s="8">
        <v>137</v>
      </c>
      <c r="F46" s="8">
        <f>SUM(B46:E46)</f>
        <v>17459</v>
      </c>
      <c r="G46" s="8"/>
      <c r="H46" s="8">
        <v>32381.05</v>
      </c>
      <c r="I46" s="8">
        <v>7945.17</v>
      </c>
      <c r="J46" s="8">
        <v>7052.37</v>
      </c>
      <c r="K46" s="8">
        <v>23773.03</v>
      </c>
      <c r="L46" s="8">
        <f>SUM(H46:K46)</f>
        <v>71151.62</v>
      </c>
    </row>
    <row r="47" spans="1:12" ht="11.25" outlineLevel="3">
      <c r="A47" s="6" t="s">
        <v>67</v>
      </c>
      <c r="B47" s="8">
        <v>22800</v>
      </c>
      <c r="C47" s="8">
        <v>1058</v>
      </c>
      <c r="D47" s="8">
        <v>514</v>
      </c>
      <c r="E47" s="8">
        <v>280</v>
      </c>
      <c r="F47" s="8">
        <f>SUM(B47:E47)</f>
        <v>24652</v>
      </c>
      <c r="G47" s="8"/>
      <c r="H47" s="8">
        <v>47057.89</v>
      </c>
      <c r="I47" s="8">
        <v>13966.92</v>
      </c>
      <c r="J47" s="8">
        <v>15050.29</v>
      </c>
      <c r="K47" s="8">
        <v>36457.08</v>
      </c>
      <c r="L47" s="8">
        <f>SUM(H47:K47)</f>
        <v>112532.18000000001</v>
      </c>
    </row>
    <row r="48" spans="1:12" s="11" customFormat="1" ht="11.25" outlineLevel="2">
      <c r="A48" s="9" t="s">
        <v>8</v>
      </c>
      <c r="B48" s="10">
        <f>SUM(B44:B47)</f>
        <v>92003</v>
      </c>
      <c r="C48" s="10">
        <f>SUM(C44:C47)</f>
        <v>3850</v>
      </c>
      <c r="D48" s="10">
        <f>SUM(D44:D47)</f>
        <v>1700</v>
      </c>
      <c r="E48" s="10">
        <f>SUM(E44:E47)</f>
        <v>826</v>
      </c>
      <c r="F48" s="10">
        <f>SUM(F44:F47)</f>
        <v>98379</v>
      </c>
      <c r="G48" s="10"/>
      <c r="H48" s="10">
        <f>SUM(H44:H47)</f>
        <v>188105.34999999998</v>
      </c>
      <c r="I48" s="10">
        <f>SUM(I44:I47)</f>
        <v>50396.799999999996</v>
      </c>
      <c r="J48" s="10">
        <f>SUM(J44:J47)</f>
        <v>49581</v>
      </c>
      <c r="K48" s="10">
        <f>SUM(K44:K47)</f>
        <v>115689.37</v>
      </c>
      <c r="L48" s="10">
        <f>SUM(L44:L47)</f>
        <v>403772.51999999996</v>
      </c>
    </row>
    <row r="49" spans="1:12" ht="11.25" outlineLevel="3">
      <c r="A49" s="6" t="s">
        <v>68</v>
      </c>
      <c r="B49" s="8">
        <v>24274</v>
      </c>
      <c r="C49" s="8">
        <v>894</v>
      </c>
      <c r="D49" s="8">
        <v>427</v>
      </c>
      <c r="E49" s="8">
        <v>187</v>
      </c>
      <c r="F49" s="8">
        <f aca="true" t="shared" si="6" ref="F49:F57">SUM(B49:E49)</f>
        <v>25782</v>
      </c>
      <c r="G49" s="8"/>
      <c r="H49" s="8">
        <v>47460.62</v>
      </c>
      <c r="I49" s="8">
        <v>11810.16</v>
      </c>
      <c r="J49" s="8">
        <v>12770.44</v>
      </c>
      <c r="K49" s="8">
        <v>24678.82</v>
      </c>
      <c r="L49" s="8">
        <f aca="true" t="shared" si="7" ref="L49:L57">SUM(H49:K49)</f>
        <v>96720.04000000001</v>
      </c>
    </row>
    <row r="50" spans="1:12" ht="11.25" outlineLevel="3">
      <c r="A50" s="6" t="s">
        <v>69</v>
      </c>
      <c r="B50" s="8">
        <v>40200</v>
      </c>
      <c r="C50" s="8">
        <v>1472</v>
      </c>
      <c r="D50" s="8">
        <v>676</v>
      </c>
      <c r="E50" s="8">
        <v>302</v>
      </c>
      <c r="F50" s="8">
        <f t="shared" si="6"/>
        <v>42650</v>
      </c>
      <c r="G50" s="8"/>
      <c r="H50" s="8">
        <v>79166.47</v>
      </c>
      <c r="I50" s="8">
        <v>19207.6</v>
      </c>
      <c r="J50" s="8">
        <v>19973.01</v>
      </c>
      <c r="K50" s="8">
        <v>45432.3</v>
      </c>
      <c r="L50" s="8">
        <f t="shared" si="7"/>
        <v>163779.38</v>
      </c>
    </row>
    <row r="51" spans="1:12" ht="11.25" outlineLevel="3">
      <c r="A51" s="6" t="s">
        <v>70</v>
      </c>
      <c r="B51" s="8">
        <v>44996</v>
      </c>
      <c r="C51" s="8">
        <v>1809</v>
      </c>
      <c r="D51" s="8">
        <v>921</v>
      </c>
      <c r="E51" s="8">
        <v>405</v>
      </c>
      <c r="F51" s="8">
        <f t="shared" si="6"/>
        <v>48131</v>
      </c>
      <c r="G51" s="8"/>
      <c r="H51" s="8">
        <v>88242.04</v>
      </c>
      <c r="I51" s="8">
        <v>24067.56</v>
      </c>
      <c r="J51" s="8">
        <v>27489.67</v>
      </c>
      <c r="K51" s="8">
        <v>53620.01</v>
      </c>
      <c r="L51" s="8">
        <f t="shared" si="7"/>
        <v>193419.28</v>
      </c>
    </row>
    <row r="52" spans="1:12" ht="11.25" outlineLevel="3">
      <c r="A52" s="6" t="s">
        <v>71</v>
      </c>
      <c r="B52" s="8">
        <v>62056</v>
      </c>
      <c r="C52" s="8">
        <v>2691</v>
      </c>
      <c r="D52" s="8">
        <v>1269</v>
      </c>
      <c r="E52" s="8">
        <v>577</v>
      </c>
      <c r="F52" s="8">
        <f t="shared" si="6"/>
        <v>66593</v>
      </c>
      <c r="G52" s="8"/>
      <c r="H52" s="8">
        <v>127987.09</v>
      </c>
      <c r="I52" s="8">
        <v>35533.98</v>
      </c>
      <c r="J52" s="8">
        <v>37615.61</v>
      </c>
      <c r="K52" s="8">
        <v>80092.31</v>
      </c>
      <c r="L52" s="8">
        <f t="shared" si="7"/>
        <v>281228.99</v>
      </c>
    </row>
    <row r="53" spans="1:12" ht="11.25" outlineLevel="3">
      <c r="A53" s="6" t="s">
        <v>72</v>
      </c>
      <c r="B53" s="8">
        <v>91633</v>
      </c>
      <c r="C53" s="8">
        <v>3600</v>
      </c>
      <c r="D53" s="8">
        <v>1664</v>
      </c>
      <c r="E53" s="8">
        <v>853</v>
      </c>
      <c r="F53" s="8">
        <f t="shared" si="6"/>
        <v>97750</v>
      </c>
      <c r="G53" s="8"/>
      <c r="H53" s="8">
        <v>175624.85</v>
      </c>
      <c r="I53" s="8">
        <v>47507.89</v>
      </c>
      <c r="J53" s="8">
        <v>49564.92</v>
      </c>
      <c r="K53" s="8">
        <v>121151.04</v>
      </c>
      <c r="L53" s="8">
        <f t="shared" si="7"/>
        <v>393848.69999999995</v>
      </c>
    </row>
    <row r="54" spans="1:12" ht="11.25" outlineLevel="3">
      <c r="A54" s="6" t="s">
        <v>73</v>
      </c>
      <c r="B54" s="8">
        <v>27847</v>
      </c>
      <c r="C54" s="8">
        <v>935</v>
      </c>
      <c r="D54" s="8">
        <v>380</v>
      </c>
      <c r="E54" s="8">
        <v>162</v>
      </c>
      <c r="F54" s="8">
        <f t="shared" si="6"/>
        <v>29324</v>
      </c>
      <c r="G54" s="8"/>
      <c r="H54" s="8">
        <v>54640.32</v>
      </c>
      <c r="I54" s="8">
        <v>12065.18</v>
      </c>
      <c r="J54" s="8">
        <v>10893.5</v>
      </c>
      <c r="K54" s="8">
        <v>23922.04</v>
      </c>
      <c r="L54" s="8">
        <f t="shared" si="7"/>
        <v>101521.04000000001</v>
      </c>
    </row>
    <row r="55" spans="1:12" ht="11.25" outlineLevel="3">
      <c r="A55" s="6" t="s">
        <v>74</v>
      </c>
      <c r="B55" s="8">
        <v>32003</v>
      </c>
      <c r="C55" s="8">
        <v>1217</v>
      </c>
      <c r="D55" s="8">
        <v>522</v>
      </c>
      <c r="E55" s="8">
        <v>273</v>
      </c>
      <c r="F55" s="8">
        <f t="shared" si="6"/>
        <v>34015</v>
      </c>
      <c r="G55" s="8"/>
      <c r="H55" s="8">
        <v>64644.66</v>
      </c>
      <c r="I55" s="8">
        <v>15974.91</v>
      </c>
      <c r="J55" s="8">
        <v>15860.52</v>
      </c>
      <c r="K55" s="8">
        <v>36709.06</v>
      </c>
      <c r="L55" s="8">
        <f t="shared" si="7"/>
        <v>133189.15000000002</v>
      </c>
    </row>
    <row r="56" spans="1:12" ht="11.25" outlineLevel="3">
      <c r="A56" s="6" t="s">
        <v>75</v>
      </c>
      <c r="B56" s="8">
        <v>35487</v>
      </c>
      <c r="C56" s="8">
        <v>1452</v>
      </c>
      <c r="D56" s="8">
        <v>658</v>
      </c>
      <c r="E56" s="8">
        <v>246</v>
      </c>
      <c r="F56" s="8">
        <f t="shared" si="6"/>
        <v>37843</v>
      </c>
      <c r="G56" s="8"/>
      <c r="H56" s="8">
        <v>72347.52</v>
      </c>
      <c r="I56" s="8">
        <v>19174.65</v>
      </c>
      <c r="J56" s="8">
        <v>19801.99</v>
      </c>
      <c r="K56" s="8">
        <v>33419.91</v>
      </c>
      <c r="L56" s="8">
        <f t="shared" si="7"/>
        <v>144744.07</v>
      </c>
    </row>
    <row r="57" spans="1:12" ht="11.25" outlineLevel="3">
      <c r="A57" s="6" t="s">
        <v>76</v>
      </c>
      <c r="B57" s="8">
        <v>34016</v>
      </c>
      <c r="C57" s="8">
        <v>1235</v>
      </c>
      <c r="D57" s="8">
        <v>429</v>
      </c>
      <c r="E57" s="8">
        <v>159</v>
      </c>
      <c r="F57" s="8">
        <f t="shared" si="6"/>
        <v>35839</v>
      </c>
      <c r="G57" s="8"/>
      <c r="H57" s="8">
        <v>73968.41</v>
      </c>
      <c r="I57" s="8">
        <v>16207.13</v>
      </c>
      <c r="J57" s="8">
        <v>12361.8</v>
      </c>
      <c r="K57" s="8">
        <v>18363.72</v>
      </c>
      <c r="L57" s="8">
        <f t="shared" si="7"/>
        <v>120901.06000000001</v>
      </c>
    </row>
    <row r="58" spans="1:12" s="11" customFormat="1" ht="11.25" outlineLevel="2">
      <c r="A58" s="9" t="s">
        <v>9</v>
      </c>
      <c r="B58" s="10">
        <f>SUM(B49:B57)</f>
        <v>392512</v>
      </c>
      <c r="C58" s="10">
        <f>SUM(C49:C57)</f>
        <v>15305</v>
      </c>
      <c r="D58" s="10">
        <f>SUM(D49:D57)</f>
        <v>6946</v>
      </c>
      <c r="E58" s="10">
        <f>SUM(E49:E57)</f>
        <v>3164</v>
      </c>
      <c r="F58" s="10">
        <f>SUM(F49:F57)</f>
        <v>417927</v>
      </c>
      <c r="G58" s="10"/>
      <c r="H58" s="10">
        <f>SUM(H49:H57)</f>
        <v>784081.98</v>
      </c>
      <c r="I58" s="10">
        <f>SUM(I49:I57)</f>
        <v>201549.06</v>
      </c>
      <c r="J58" s="10">
        <f>SUM(J49:J57)</f>
        <v>206331.45999999996</v>
      </c>
      <c r="K58" s="10">
        <f>SUM(K49:K57)</f>
        <v>437389.20999999996</v>
      </c>
      <c r="L58" s="10">
        <f>SUM(L49:L57)</f>
        <v>1629351.7100000002</v>
      </c>
    </row>
    <row r="59" spans="1:12" ht="11.25" outlineLevel="3">
      <c r="A59" s="6" t="s">
        <v>77</v>
      </c>
      <c r="B59" s="8">
        <v>17495</v>
      </c>
      <c r="C59" s="8">
        <v>568</v>
      </c>
      <c r="D59" s="8">
        <v>211</v>
      </c>
      <c r="E59" s="8">
        <v>56</v>
      </c>
      <c r="F59" s="8">
        <f aca="true" t="shared" si="8" ref="F59:F68">SUM(B59:E59)</f>
        <v>18330</v>
      </c>
      <c r="G59" s="8"/>
      <c r="H59" s="8">
        <v>35250.53</v>
      </c>
      <c r="I59" s="8">
        <v>7358.15</v>
      </c>
      <c r="J59" s="8">
        <v>5876.87</v>
      </c>
      <c r="K59" s="8">
        <v>6417.47</v>
      </c>
      <c r="L59" s="8">
        <f aca="true" t="shared" si="9" ref="L59:L68">SUM(H59:K59)</f>
        <v>54903.020000000004</v>
      </c>
    </row>
    <row r="60" spans="1:12" ht="11.25" outlineLevel="3">
      <c r="A60" s="6" t="s">
        <v>78</v>
      </c>
      <c r="B60" s="8">
        <v>37634</v>
      </c>
      <c r="C60" s="8">
        <v>1309</v>
      </c>
      <c r="D60" s="8">
        <v>455</v>
      </c>
      <c r="E60" s="8">
        <v>187</v>
      </c>
      <c r="F60" s="8">
        <f t="shared" si="8"/>
        <v>39585</v>
      </c>
      <c r="G60" s="8"/>
      <c r="H60" s="8">
        <v>74873.39</v>
      </c>
      <c r="I60" s="8">
        <v>17026.86</v>
      </c>
      <c r="J60" s="8">
        <v>13468.15</v>
      </c>
      <c r="K60" s="8">
        <v>21903.72</v>
      </c>
      <c r="L60" s="8">
        <f t="shared" si="9"/>
        <v>127272.12</v>
      </c>
    </row>
    <row r="61" spans="1:12" ht="11.25" outlineLevel="3">
      <c r="A61" s="6" t="s">
        <v>79</v>
      </c>
      <c r="B61" s="8">
        <v>27067</v>
      </c>
      <c r="C61" s="8">
        <v>902</v>
      </c>
      <c r="D61" s="8">
        <v>322</v>
      </c>
      <c r="E61" s="8">
        <v>107</v>
      </c>
      <c r="F61" s="8">
        <f t="shared" si="8"/>
        <v>28398</v>
      </c>
      <c r="G61" s="8"/>
      <c r="H61" s="8">
        <v>52702.7</v>
      </c>
      <c r="I61" s="8">
        <v>11755.38</v>
      </c>
      <c r="J61" s="8">
        <v>9225.29</v>
      </c>
      <c r="K61" s="8">
        <v>10568.52</v>
      </c>
      <c r="L61" s="8">
        <f t="shared" si="9"/>
        <v>84251.89</v>
      </c>
    </row>
    <row r="62" spans="1:12" ht="11.25" outlineLevel="3">
      <c r="A62" s="6" t="s">
        <v>80</v>
      </c>
      <c r="B62" s="8">
        <v>96673</v>
      </c>
      <c r="C62" s="8">
        <v>3729</v>
      </c>
      <c r="D62" s="8">
        <v>1432</v>
      </c>
      <c r="E62" s="8">
        <v>605</v>
      </c>
      <c r="F62" s="8">
        <f t="shared" si="8"/>
        <v>102439</v>
      </c>
      <c r="G62" s="8"/>
      <c r="H62" s="8">
        <v>188553.08</v>
      </c>
      <c r="I62" s="8">
        <v>48986.9</v>
      </c>
      <c r="J62" s="8">
        <v>42484.25</v>
      </c>
      <c r="K62" s="8">
        <v>86485.67</v>
      </c>
      <c r="L62" s="8">
        <f t="shared" si="9"/>
        <v>366509.89999999997</v>
      </c>
    </row>
    <row r="63" spans="1:12" ht="11.25" outlineLevel="3">
      <c r="A63" s="6" t="s">
        <v>81</v>
      </c>
      <c r="B63" s="8">
        <v>27437</v>
      </c>
      <c r="C63" s="8">
        <v>862</v>
      </c>
      <c r="D63" s="8">
        <v>362</v>
      </c>
      <c r="E63" s="8">
        <v>166</v>
      </c>
      <c r="F63" s="8">
        <f t="shared" si="8"/>
        <v>28827</v>
      </c>
      <c r="G63" s="8"/>
      <c r="H63" s="8">
        <v>55452.93</v>
      </c>
      <c r="I63" s="8">
        <v>11271.89</v>
      </c>
      <c r="J63" s="8">
        <v>10900.78</v>
      </c>
      <c r="K63" s="8">
        <v>24172.94</v>
      </c>
      <c r="L63" s="8">
        <f t="shared" si="9"/>
        <v>101798.54000000001</v>
      </c>
    </row>
    <row r="64" spans="1:12" ht="11.25" outlineLevel="3">
      <c r="A64" s="6" t="s">
        <v>82</v>
      </c>
      <c r="B64" s="8">
        <v>34914</v>
      </c>
      <c r="C64" s="8">
        <v>1365</v>
      </c>
      <c r="D64" s="8">
        <v>537</v>
      </c>
      <c r="E64" s="8">
        <v>198</v>
      </c>
      <c r="F64" s="8">
        <f t="shared" si="8"/>
        <v>37014</v>
      </c>
      <c r="G64" s="8"/>
      <c r="H64" s="8">
        <v>69562.44</v>
      </c>
      <c r="I64" s="8">
        <v>17990.19</v>
      </c>
      <c r="J64" s="8">
        <v>15741.7</v>
      </c>
      <c r="K64" s="8">
        <v>29274.47</v>
      </c>
      <c r="L64" s="8">
        <f t="shared" si="9"/>
        <v>132568.8</v>
      </c>
    </row>
    <row r="65" spans="1:12" ht="11.25" outlineLevel="3">
      <c r="A65" s="6" t="s">
        <v>83</v>
      </c>
      <c r="B65" s="8">
        <v>29439</v>
      </c>
      <c r="C65" s="8">
        <v>1240</v>
      </c>
      <c r="D65" s="8">
        <v>491</v>
      </c>
      <c r="E65" s="8">
        <v>165</v>
      </c>
      <c r="F65" s="8">
        <f t="shared" si="8"/>
        <v>31335</v>
      </c>
      <c r="G65" s="8"/>
      <c r="H65" s="8">
        <v>60742.07</v>
      </c>
      <c r="I65" s="8">
        <v>16294.05</v>
      </c>
      <c r="J65" s="8">
        <v>14611.22</v>
      </c>
      <c r="K65" s="8">
        <v>19539.83</v>
      </c>
      <c r="L65" s="8">
        <f t="shared" si="9"/>
        <v>111187.17</v>
      </c>
    </row>
    <row r="66" spans="1:12" ht="11.25" outlineLevel="3">
      <c r="A66" s="6" t="s">
        <v>84</v>
      </c>
      <c r="B66" s="8">
        <v>23695</v>
      </c>
      <c r="C66" s="8">
        <v>831</v>
      </c>
      <c r="D66" s="8">
        <v>347</v>
      </c>
      <c r="E66" s="8">
        <v>115</v>
      </c>
      <c r="F66" s="8">
        <f t="shared" si="8"/>
        <v>24988</v>
      </c>
      <c r="G66" s="8"/>
      <c r="H66" s="8">
        <v>48168.79</v>
      </c>
      <c r="I66" s="8">
        <v>10768.34</v>
      </c>
      <c r="J66" s="8">
        <v>10285.73</v>
      </c>
      <c r="K66" s="8">
        <v>15113.53</v>
      </c>
      <c r="L66" s="8">
        <f t="shared" si="9"/>
        <v>84336.39</v>
      </c>
    </row>
    <row r="67" spans="1:12" ht="11.25" outlineLevel="3">
      <c r="A67" s="6" t="s">
        <v>85</v>
      </c>
      <c r="B67" s="8">
        <v>19267</v>
      </c>
      <c r="C67" s="8">
        <v>523</v>
      </c>
      <c r="D67" s="8">
        <v>174</v>
      </c>
      <c r="E67" s="8">
        <v>58</v>
      </c>
      <c r="F67" s="8">
        <f t="shared" si="8"/>
        <v>20022</v>
      </c>
      <c r="G67" s="8"/>
      <c r="H67" s="8">
        <v>38737.17</v>
      </c>
      <c r="I67" s="8">
        <v>6810.7</v>
      </c>
      <c r="J67" s="8">
        <v>5064.12</v>
      </c>
      <c r="K67" s="8">
        <v>5531.07</v>
      </c>
      <c r="L67" s="8">
        <f t="shared" si="9"/>
        <v>56143.06</v>
      </c>
    </row>
    <row r="68" spans="1:12" ht="11.25" outlineLevel="3">
      <c r="A68" s="6" t="s">
        <v>86</v>
      </c>
      <c r="B68" s="8">
        <v>28281</v>
      </c>
      <c r="C68" s="8">
        <v>1024</v>
      </c>
      <c r="D68" s="8">
        <v>380</v>
      </c>
      <c r="E68" s="8">
        <v>116</v>
      </c>
      <c r="F68" s="8">
        <f t="shared" si="8"/>
        <v>29801</v>
      </c>
      <c r="G68" s="8"/>
      <c r="H68" s="8">
        <v>58402.42</v>
      </c>
      <c r="I68" s="8">
        <v>13323.89</v>
      </c>
      <c r="J68" s="8">
        <v>11285.44</v>
      </c>
      <c r="K68" s="8">
        <v>11545.5</v>
      </c>
      <c r="L68" s="8">
        <f t="shared" si="9"/>
        <v>94557.25</v>
      </c>
    </row>
    <row r="69" spans="1:12" s="11" customFormat="1" ht="11.25" outlineLevel="2">
      <c r="A69" s="9" t="s">
        <v>10</v>
      </c>
      <c r="B69" s="10">
        <f>SUM(B59:B68)</f>
        <v>341902</v>
      </c>
      <c r="C69" s="10">
        <f>SUM(C59:C68)</f>
        <v>12353</v>
      </c>
      <c r="D69" s="10">
        <f>SUM(D59:D68)</f>
        <v>4711</v>
      </c>
      <c r="E69" s="10">
        <f>SUM(E59:E68)</f>
        <v>1773</v>
      </c>
      <c r="F69" s="10">
        <f>SUM(F59:F68)</f>
        <v>360739</v>
      </c>
      <c r="G69" s="10"/>
      <c r="H69" s="10">
        <f>SUM(H59:H68)</f>
        <v>682445.52</v>
      </c>
      <c r="I69" s="10">
        <f>SUM(I59:I68)</f>
        <v>161586.35000000003</v>
      </c>
      <c r="J69" s="10">
        <f>SUM(J59:J68)</f>
        <v>138943.55</v>
      </c>
      <c r="K69" s="10">
        <f>SUM(K59:K68)</f>
        <v>230552.72</v>
      </c>
      <c r="L69" s="10">
        <f>SUM(L59:L68)</f>
        <v>1213528.1400000001</v>
      </c>
    </row>
    <row r="70" spans="1:12" ht="11.25" outlineLevel="3">
      <c r="A70" s="6" t="s">
        <v>87</v>
      </c>
      <c r="B70" s="8">
        <v>54457</v>
      </c>
      <c r="C70" s="8">
        <v>2016</v>
      </c>
      <c r="D70" s="8">
        <v>807</v>
      </c>
      <c r="E70" s="8">
        <v>333</v>
      </c>
      <c r="F70" s="8">
        <f>SUM(B70:E70)</f>
        <v>57613</v>
      </c>
      <c r="G70" s="8"/>
      <c r="H70" s="8">
        <v>109038.25</v>
      </c>
      <c r="I70" s="8">
        <v>26493.33</v>
      </c>
      <c r="J70" s="8">
        <v>23181.47</v>
      </c>
      <c r="K70" s="8">
        <v>37731.43</v>
      </c>
      <c r="L70" s="8">
        <f>SUM(H70:K70)</f>
        <v>196444.48</v>
      </c>
    </row>
    <row r="71" spans="1:12" ht="11.25" outlineLevel="3">
      <c r="A71" s="6" t="s">
        <v>88</v>
      </c>
      <c r="B71" s="8">
        <v>17257</v>
      </c>
      <c r="C71" s="8">
        <v>544</v>
      </c>
      <c r="D71" s="8">
        <v>228</v>
      </c>
      <c r="E71" s="8">
        <v>101</v>
      </c>
      <c r="F71" s="8">
        <f>SUM(B71:E71)</f>
        <v>18130</v>
      </c>
      <c r="G71" s="8"/>
      <c r="H71" s="8">
        <v>33846.78</v>
      </c>
      <c r="I71" s="8">
        <v>7161.44</v>
      </c>
      <c r="J71" s="8">
        <v>6686.27</v>
      </c>
      <c r="K71" s="8">
        <v>13503.22</v>
      </c>
      <c r="L71" s="8">
        <f>SUM(H71:K71)</f>
        <v>61197.71000000001</v>
      </c>
    </row>
    <row r="72" spans="1:12" s="11" customFormat="1" ht="11.25" outlineLevel="2">
      <c r="A72" s="9" t="s">
        <v>11</v>
      </c>
      <c r="B72" s="10">
        <f>SUM(B70:B71)</f>
        <v>71714</v>
      </c>
      <c r="C72" s="10">
        <f>SUM(C70:C71)</f>
        <v>2560</v>
      </c>
      <c r="D72" s="10">
        <f>SUM(D70:D71)</f>
        <v>1035</v>
      </c>
      <c r="E72" s="10">
        <f>SUM(E70:E71)</f>
        <v>434</v>
      </c>
      <c r="F72" s="10">
        <f>SUM(F70:F71)</f>
        <v>75743</v>
      </c>
      <c r="G72" s="10"/>
      <c r="H72" s="10">
        <f>SUM(H70:H71)</f>
        <v>142885.03</v>
      </c>
      <c r="I72" s="10">
        <f>SUM(I70:I71)</f>
        <v>33654.770000000004</v>
      </c>
      <c r="J72" s="10">
        <f>SUM(J70:J71)</f>
        <v>29867.74</v>
      </c>
      <c r="K72" s="10">
        <f>SUM(K70:K71)</f>
        <v>51234.65</v>
      </c>
      <c r="L72" s="10">
        <f>SUM(L70:L71)</f>
        <v>257642.19</v>
      </c>
    </row>
    <row r="73" spans="1:12" ht="11.25" outlineLevel="3">
      <c r="A73" s="6" t="s">
        <v>89</v>
      </c>
      <c r="B73" s="8">
        <v>34031</v>
      </c>
      <c r="C73" s="8">
        <v>1549</v>
      </c>
      <c r="D73" s="8">
        <v>591</v>
      </c>
      <c r="E73" s="8">
        <v>208</v>
      </c>
      <c r="F73" s="8">
        <f>SUM(B73:E73)</f>
        <v>36379</v>
      </c>
      <c r="G73" s="8"/>
      <c r="H73" s="8">
        <v>70571.28</v>
      </c>
      <c r="I73" s="8">
        <v>20441.08</v>
      </c>
      <c r="J73" s="8">
        <v>17151.8</v>
      </c>
      <c r="K73" s="8">
        <v>23004.62</v>
      </c>
      <c r="L73" s="8">
        <f>SUM(H73:K73)</f>
        <v>131168.78</v>
      </c>
    </row>
    <row r="74" spans="1:12" ht="11.25" outlineLevel="3">
      <c r="A74" s="6" t="s">
        <v>90</v>
      </c>
      <c r="B74" s="8">
        <v>37684</v>
      </c>
      <c r="C74" s="8">
        <v>1715</v>
      </c>
      <c r="D74" s="8">
        <v>747</v>
      </c>
      <c r="E74" s="8">
        <v>357</v>
      </c>
      <c r="F74" s="8">
        <f>SUM(B74:E74)</f>
        <v>40503</v>
      </c>
      <c r="G74" s="8"/>
      <c r="H74" s="8">
        <v>76346.8</v>
      </c>
      <c r="I74" s="8">
        <v>22934.27</v>
      </c>
      <c r="J74" s="8">
        <v>22112.96</v>
      </c>
      <c r="K74" s="8">
        <v>47820.79</v>
      </c>
      <c r="L74" s="8">
        <f>SUM(H74:K74)</f>
        <v>169214.82</v>
      </c>
    </row>
    <row r="75" spans="1:12" ht="11.25" outlineLevel="3">
      <c r="A75" s="6" t="s">
        <v>91</v>
      </c>
      <c r="B75" s="8">
        <v>28733</v>
      </c>
      <c r="C75" s="8">
        <v>1127</v>
      </c>
      <c r="D75" s="8">
        <v>450</v>
      </c>
      <c r="E75" s="8">
        <v>175</v>
      </c>
      <c r="F75" s="8">
        <f>SUM(B75:E75)</f>
        <v>30485</v>
      </c>
      <c r="G75" s="8"/>
      <c r="H75" s="8">
        <v>58423.7</v>
      </c>
      <c r="I75" s="8">
        <v>15002.24</v>
      </c>
      <c r="J75" s="8">
        <v>13336.69</v>
      </c>
      <c r="K75" s="8">
        <v>18607.35</v>
      </c>
      <c r="L75" s="8">
        <f>SUM(H75:K75)</f>
        <v>105369.98000000001</v>
      </c>
    </row>
    <row r="76" spans="1:12" ht="11.25" outlineLevel="3">
      <c r="A76" s="6" t="s">
        <v>92</v>
      </c>
      <c r="B76" s="8">
        <v>34662</v>
      </c>
      <c r="C76" s="8">
        <v>1336</v>
      </c>
      <c r="D76" s="8">
        <v>507</v>
      </c>
      <c r="E76" s="8">
        <v>178</v>
      </c>
      <c r="F76" s="8">
        <f>SUM(B76:E76)</f>
        <v>36683</v>
      </c>
      <c r="G76" s="8"/>
      <c r="H76" s="8">
        <v>69942.08</v>
      </c>
      <c r="I76" s="8">
        <v>17399.96</v>
      </c>
      <c r="J76" s="8">
        <v>14636.75</v>
      </c>
      <c r="K76" s="8">
        <v>19658.52</v>
      </c>
      <c r="L76" s="8">
        <f>SUM(H76:K76)</f>
        <v>121637.31000000001</v>
      </c>
    </row>
    <row r="77" spans="1:12" s="11" customFormat="1" ht="11.25" outlineLevel="2">
      <c r="A77" s="9" t="s">
        <v>12</v>
      </c>
      <c r="B77" s="10">
        <f>SUM(B73:B76)</f>
        <v>135110</v>
      </c>
      <c r="C77" s="10">
        <f>SUM(C73:C76)</f>
        <v>5727</v>
      </c>
      <c r="D77" s="10">
        <f>SUM(D73:D76)</f>
        <v>2295</v>
      </c>
      <c r="E77" s="10">
        <f>SUM(E73:E76)</f>
        <v>918</v>
      </c>
      <c r="F77" s="10">
        <f>SUM(F73:F76)</f>
        <v>144050</v>
      </c>
      <c r="G77" s="10"/>
      <c r="H77" s="10">
        <f>SUM(H73:H76)</f>
        <v>275283.86000000004</v>
      </c>
      <c r="I77" s="10">
        <f>SUM(I73:I76)</f>
        <v>75777.55</v>
      </c>
      <c r="J77" s="10">
        <f>SUM(J73:J76)</f>
        <v>67238.2</v>
      </c>
      <c r="K77" s="10">
        <f>SUM(K73:K76)</f>
        <v>109091.28000000001</v>
      </c>
      <c r="L77" s="10">
        <f>SUM(L73:L76)</f>
        <v>527390.89</v>
      </c>
    </row>
    <row r="78" spans="1:12" ht="11.25" outlineLevel="3">
      <c r="A78" s="6" t="s">
        <v>93</v>
      </c>
      <c r="B78" s="8">
        <v>22610</v>
      </c>
      <c r="C78" s="8">
        <v>534</v>
      </c>
      <c r="D78" s="8">
        <v>206</v>
      </c>
      <c r="E78" s="8">
        <v>85</v>
      </c>
      <c r="F78" s="8">
        <f>SUM(B78:E78)</f>
        <v>23435</v>
      </c>
      <c r="G78" s="8"/>
      <c r="H78" s="8">
        <v>42082.07</v>
      </c>
      <c r="I78" s="8">
        <v>6944.92</v>
      </c>
      <c r="J78" s="8">
        <v>5916.73</v>
      </c>
      <c r="K78" s="8">
        <v>8675.1</v>
      </c>
      <c r="L78" s="8">
        <f>SUM(H78:K78)</f>
        <v>63618.82</v>
      </c>
    </row>
    <row r="79" spans="1:12" ht="11.25" outlineLevel="3">
      <c r="A79" s="6" t="s">
        <v>94</v>
      </c>
      <c r="B79" s="8">
        <v>9987</v>
      </c>
      <c r="C79" s="8">
        <v>183</v>
      </c>
      <c r="D79" s="8">
        <v>71</v>
      </c>
      <c r="E79" s="8">
        <v>35</v>
      </c>
      <c r="F79" s="8">
        <f>SUM(B79:E79)</f>
        <v>10276</v>
      </c>
      <c r="G79" s="8"/>
      <c r="H79" s="8">
        <v>18258.22</v>
      </c>
      <c r="I79" s="8">
        <v>2370.66</v>
      </c>
      <c r="J79" s="8">
        <v>2000.08</v>
      </c>
      <c r="K79" s="8">
        <v>4181.45</v>
      </c>
      <c r="L79" s="8">
        <f>SUM(H79:K79)</f>
        <v>26810.41</v>
      </c>
    </row>
    <row r="80" spans="1:12" ht="11.25" outlineLevel="3">
      <c r="A80" s="6" t="s">
        <v>95</v>
      </c>
      <c r="B80" s="8">
        <v>320160</v>
      </c>
      <c r="C80" s="8">
        <v>8871</v>
      </c>
      <c r="D80" s="8">
        <v>3623</v>
      </c>
      <c r="E80" s="8">
        <v>2202</v>
      </c>
      <c r="F80" s="8">
        <f>SUM(B80:E80)</f>
        <v>334856</v>
      </c>
      <c r="G80" s="8"/>
      <c r="H80" s="8">
        <v>556850.25</v>
      </c>
      <c r="I80" s="8">
        <v>115101.47</v>
      </c>
      <c r="J80" s="8">
        <v>108652.85</v>
      </c>
      <c r="K80" s="8">
        <v>416590.71</v>
      </c>
      <c r="L80" s="8">
        <f>SUM(H80:K80)</f>
        <v>1197195.28</v>
      </c>
    </row>
    <row r="81" spans="1:12" ht="11.25" outlineLevel="3">
      <c r="A81" s="6" t="s">
        <v>96</v>
      </c>
      <c r="B81" s="8">
        <v>36997</v>
      </c>
      <c r="C81" s="8">
        <v>1162</v>
      </c>
      <c r="D81" s="8">
        <v>414</v>
      </c>
      <c r="E81" s="8">
        <v>192</v>
      </c>
      <c r="F81" s="8">
        <f>SUM(B81:E81)</f>
        <v>38765</v>
      </c>
      <c r="G81" s="8"/>
      <c r="H81" s="8">
        <v>71684.37</v>
      </c>
      <c r="I81" s="8">
        <v>15118.2</v>
      </c>
      <c r="J81" s="8">
        <v>12116.82</v>
      </c>
      <c r="K81" s="8">
        <v>28924.66</v>
      </c>
      <c r="L81" s="8">
        <f>SUM(H81:K81)</f>
        <v>127844.04999999999</v>
      </c>
    </row>
    <row r="82" spans="1:12" ht="11.25" outlineLevel="3">
      <c r="A82" s="6" t="s">
        <v>97</v>
      </c>
      <c r="B82" s="8">
        <v>33058</v>
      </c>
      <c r="C82" s="8">
        <v>1031</v>
      </c>
      <c r="D82" s="8">
        <v>426</v>
      </c>
      <c r="E82" s="8">
        <v>215</v>
      </c>
      <c r="F82" s="8">
        <f>SUM(B82:E82)</f>
        <v>34730</v>
      </c>
      <c r="G82" s="8"/>
      <c r="H82" s="8">
        <v>61924.04</v>
      </c>
      <c r="I82" s="8">
        <v>13426.77</v>
      </c>
      <c r="J82" s="8">
        <v>12484.49</v>
      </c>
      <c r="K82" s="8">
        <v>31736.62</v>
      </c>
      <c r="L82" s="8">
        <f>SUM(H82:K82)</f>
        <v>119571.92</v>
      </c>
    </row>
    <row r="83" spans="1:12" s="11" customFormat="1" ht="11.25" outlineLevel="2">
      <c r="A83" s="9" t="s">
        <v>13</v>
      </c>
      <c r="B83" s="10">
        <f>SUM(B78:B82)</f>
        <v>422812</v>
      </c>
      <c r="C83" s="10">
        <f>SUM(C78:C82)</f>
        <v>11781</v>
      </c>
      <c r="D83" s="10">
        <f>SUM(D78:D82)</f>
        <v>4740</v>
      </c>
      <c r="E83" s="10">
        <f>SUM(E78:E82)</f>
        <v>2729</v>
      </c>
      <c r="F83" s="10">
        <f>SUM(F78:F82)</f>
        <v>442062</v>
      </c>
      <c r="G83" s="10"/>
      <c r="H83" s="10">
        <f>SUM(H78:H82)</f>
        <v>750798.9500000001</v>
      </c>
      <c r="I83" s="10">
        <f>SUM(I78:I82)</f>
        <v>152962.02</v>
      </c>
      <c r="J83" s="10">
        <f>SUM(J78:J82)</f>
        <v>141170.97</v>
      </c>
      <c r="K83" s="10">
        <f>SUM(K78:K82)</f>
        <v>490108.54</v>
      </c>
      <c r="L83" s="10">
        <f>SUM(L78:L82)</f>
        <v>1535040.48</v>
      </c>
    </row>
    <row r="84" spans="1:12" ht="11.25" outlineLevel="3">
      <c r="A84" s="6" t="s">
        <v>98</v>
      </c>
      <c r="B84" s="8">
        <v>22362</v>
      </c>
      <c r="C84" s="8">
        <v>538</v>
      </c>
      <c r="D84" s="8">
        <v>181</v>
      </c>
      <c r="E84" s="8">
        <v>120</v>
      </c>
      <c r="F84" s="8">
        <f>SUM(B84:E84)</f>
        <v>23201</v>
      </c>
      <c r="G84" s="8"/>
      <c r="H84" s="8">
        <v>40756.04</v>
      </c>
      <c r="I84" s="8">
        <v>6976.96</v>
      </c>
      <c r="J84" s="8">
        <v>5371.57</v>
      </c>
      <c r="K84" s="8">
        <v>17098.41</v>
      </c>
      <c r="L84" s="8">
        <f>SUM(H84:K84)</f>
        <v>70202.98</v>
      </c>
    </row>
    <row r="85" spans="1:12" ht="11.25" outlineLevel="3">
      <c r="A85" s="6" t="s">
        <v>99</v>
      </c>
      <c r="B85" s="8">
        <v>25246</v>
      </c>
      <c r="C85" s="8">
        <v>913</v>
      </c>
      <c r="D85" s="8">
        <v>374</v>
      </c>
      <c r="E85" s="8">
        <v>179</v>
      </c>
      <c r="F85" s="8">
        <f>SUM(B85:E85)</f>
        <v>26712</v>
      </c>
      <c r="G85" s="8"/>
      <c r="H85" s="8">
        <v>50599.94</v>
      </c>
      <c r="I85" s="8">
        <v>12095.24</v>
      </c>
      <c r="J85" s="8">
        <v>11056.53</v>
      </c>
      <c r="K85" s="8">
        <v>20121.55</v>
      </c>
      <c r="L85" s="8">
        <f>SUM(H85:K85)</f>
        <v>93873.26000000001</v>
      </c>
    </row>
    <row r="86" spans="1:12" ht="11.25" outlineLevel="3">
      <c r="A86" s="6" t="s">
        <v>100</v>
      </c>
      <c r="B86" s="8">
        <v>26951</v>
      </c>
      <c r="C86" s="8">
        <v>771</v>
      </c>
      <c r="D86" s="8">
        <v>279</v>
      </c>
      <c r="E86" s="8">
        <v>124</v>
      </c>
      <c r="F86" s="8">
        <f>SUM(B86:E86)</f>
        <v>28125</v>
      </c>
      <c r="G86" s="8"/>
      <c r="H86" s="8">
        <v>49399.82</v>
      </c>
      <c r="I86" s="8">
        <v>10160.08</v>
      </c>
      <c r="J86" s="8">
        <v>8229.51</v>
      </c>
      <c r="K86" s="8">
        <v>17763.69</v>
      </c>
      <c r="L86" s="8">
        <f>SUM(H86:K86)</f>
        <v>85553.1</v>
      </c>
    </row>
    <row r="87" spans="1:12" ht="11.25" outlineLevel="3">
      <c r="A87" s="6" t="s">
        <v>101</v>
      </c>
      <c r="B87" s="8">
        <v>28459</v>
      </c>
      <c r="C87" s="8">
        <v>944</v>
      </c>
      <c r="D87" s="8">
        <v>453</v>
      </c>
      <c r="E87" s="8">
        <v>194</v>
      </c>
      <c r="F87" s="8">
        <f>SUM(B87:E87)</f>
        <v>30050</v>
      </c>
      <c r="G87" s="8"/>
      <c r="H87" s="8">
        <v>54056.66</v>
      </c>
      <c r="I87" s="8">
        <v>12447.82</v>
      </c>
      <c r="J87" s="8">
        <v>13553.67</v>
      </c>
      <c r="K87" s="8">
        <v>34443.43</v>
      </c>
      <c r="L87" s="8">
        <f>SUM(H87:K87)</f>
        <v>114501.58000000002</v>
      </c>
    </row>
    <row r="88" spans="1:12" s="11" customFormat="1" ht="11.25" outlineLevel="2">
      <c r="A88" s="9" t="s">
        <v>15</v>
      </c>
      <c r="B88" s="10">
        <f>SUM(B84:B87)</f>
        <v>103018</v>
      </c>
      <c r="C88" s="10">
        <f>SUM(C84:C87)</f>
        <v>3166</v>
      </c>
      <c r="D88" s="10">
        <f>SUM(D84:D87)</f>
        <v>1287</v>
      </c>
      <c r="E88" s="10">
        <f>SUM(E84:E87)</f>
        <v>617</v>
      </c>
      <c r="F88" s="10">
        <f>SUM(F84:F87)</f>
        <v>108088</v>
      </c>
      <c r="G88" s="10"/>
      <c r="H88" s="10">
        <f>SUM(H84:H87)</f>
        <v>194812.46000000002</v>
      </c>
      <c r="I88" s="10">
        <f>SUM(I84:I87)</f>
        <v>41680.1</v>
      </c>
      <c r="J88" s="10">
        <f>SUM(J84:J87)</f>
        <v>38211.28</v>
      </c>
      <c r="K88" s="10">
        <f>SUM(K84:K87)</f>
        <v>89427.07999999999</v>
      </c>
      <c r="L88" s="10">
        <f>SUM(L84:L87)</f>
        <v>364130.92000000004</v>
      </c>
    </row>
    <row r="89" spans="1:12" ht="11.25" outlineLevel="3">
      <c r="A89" s="6" t="s">
        <v>102</v>
      </c>
      <c r="B89" s="8">
        <v>15719</v>
      </c>
      <c r="C89" s="8">
        <v>422</v>
      </c>
      <c r="D89" s="8">
        <v>172</v>
      </c>
      <c r="E89" s="8">
        <v>60</v>
      </c>
      <c r="F89" s="8">
        <f>SUM(B89:E89)</f>
        <v>16373</v>
      </c>
      <c r="G89" s="8"/>
      <c r="H89" s="8">
        <v>28838.77</v>
      </c>
      <c r="I89" s="8">
        <v>5548.26</v>
      </c>
      <c r="J89" s="8">
        <v>5122.58</v>
      </c>
      <c r="K89" s="8">
        <v>8435.34</v>
      </c>
      <c r="L89" s="8">
        <f>SUM(H89:K89)</f>
        <v>47944.95</v>
      </c>
    </row>
    <row r="90" spans="1:12" ht="11.25" outlineLevel="3">
      <c r="A90" s="6" t="s">
        <v>103</v>
      </c>
      <c r="B90" s="8">
        <v>6380</v>
      </c>
      <c r="C90" s="8">
        <v>159</v>
      </c>
      <c r="D90" s="8">
        <v>68</v>
      </c>
      <c r="E90" s="8">
        <v>31</v>
      </c>
      <c r="F90" s="8">
        <f>SUM(B90:E90)</f>
        <v>6638</v>
      </c>
      <c r="G90" s="8"/>
      <c r="H90" s="8">
        <v>11780.27</v>
      </c>
      <c r="I90" s="8">
        <v>2108.47</v>
      </c>
      <c r="J90" s="8">
        <v>1990.53</v>
      </c>
      <c r="K90" s="8">
        <v>3839.68</v>
      </c>
      <c r="L90" s="8">
        <f>SUM(H90:K90)</f>
        <v>19718.95</v>
      </c>
    </row>
    <row r="91" spans="1:12" s="11" customFormat="1" ht="11.25" outlineLevel="2">
      <c r="A91" s="9" t="s">
        <v>16</v>
      </c>
      <c r="B91" s="10">
        <f>SUM(B89:B90)</f>
        <v>22099</v>
      </c>
      <c r="C91" s="10">
        <f>SUM(C89:C90)</f>
        <v>581</v>
      </c>
      <c r="D91" s="10">
        <f>SUM(D89:D90)</f>
        <v>240</v>
      </c>
      <c r="E91" s="10">
        <f>SUM(E89:E90)</f>
        <v>91</v>
      </c>
      <c r="F91" s="10">
        <f>SUM(F89:F90)</f>
        <v>23011</v>
      </c>
      <c r="G91" s="10"/>
      <c r="H91" s="10">
        <f>SUM(H89:H90)</f>
        <v>40619.04</v>
      </c>
      <c r="I91" s="10">
        <f>SUM(I89:I90)</f>
        <v>7656.73</v>
      </c>
      <c r="J91" s="10">
        <f>SUM(J89:J90)</f>
        <v>7113.11</v>
      </c>
      <c r="K91" s="10">
        <f>SUM(K89:K90)</f>
        <v>12275.02</v>
      </c>
      <c r="L91" s="10">
        <f>SUM(L89:L90)</f>
        <v>67663.9</v>
      </c>
    </row>
    <row r="92" spans="1:12" ht="11.25" outlineLevel="3">
      <c r="A92" s="6" t="s">
        <v>104</v>
      </c>
      <c r="B92" s="8">
        <v>50221</v>
      </c>
      <c r="C92" s="8">
        <v>1201</v>
      </c>
      <c r="D92" s="8">
        <v>481</v>
      </c>
      <c r="E92" s="8">
        <v>231</v>
      </c>
      <c r="F92" s="8">
        <f>SUM(B92:E92)</f>
        <v>52134</v>
      </c>
      <c r="G92" s="8"/>
      <c r="H92" s="8">
        <v>86437.1</v>
      </c>
      <c r="I92" s="8">
        <v>15668.3</v>
      </c>
      <c r="J92" s="8">
        <v>14409.12</v>
      </c>
      <c r="K92" s="8">
        <v>29603.58</v>
      </c>
      <c r="L92" s="8">
        <f>SUM(H92:K92)</f>
        <v>146118.1</v>
      </c>
    </row>
    <row r="93" spans="1:12" ht="11.25" outlineLevel="3">
      <c r="A93" s="6" t="s">
        <v>105</v>
      </c>
      <c r="B93" s="8">
        <v>18384</v>
      </c>
      <c r="C93" s="8">
        <v>443</v>
      </c>
      <c r="D93" s="8">
        <v>175</v>
      </c>
      <c r="E93" s="8">
        <v>57</v>
      </c>
      <c r="F93" s="8">
        <f>SUM(B93:E93)</f>
        <v>19059</v>
      </c>
      <c r="G93" s="8"/>
      <c r="H93" s="8">
        <v>32510.84</v>
      </c>
      <c r="I93" s="8">
        <v>5648.99</v>
      </c>
      <c r="J93" s="8">
        <v>5084.86</v>
      </c>
      <c r="K93" s="8">
        <v>6078.83</v>
      </c>
      <c r="L93" s="8">
        <f>SUM(H93:K93)</f>
        <v>49323.520000000004</v>
      </c>
    </row>
    <row r="94" spans="1:12" ht="11.25" outlineLevel="3">
      <c r="A94" s="6" t="s">
        <v>106</v>
      </c>
      <c r="B94" s="8">
        <v>182773</v>
      </c>
      <c r="C94" s="8">
        <v>4677</v>
      </c>
      <c r="D94" s="8">
        <v>1814</v>
      </c>
      <c r="E94" s="8">
        <v>883</v>
      </c>
      <c r="F94" s="8">
        <f>SUM(B94:E94)</f>
        <v>190147</v>
      </c>
      <c r="G94" s="8"/>
      <c r="H94" s="8">
        <v>317382.34</v>
      </c>
      <c r="I94" s="8">
        <v>60828.72</v>
      </c>
      <c r="J94" s="8">
        <v>53869.44</v>
      </c>
      <c r="K94" s="8">
        <v>143327.44</v>
      </c>
      <c r="L94" s="8">
        <f>SUM(H94:K94)</f>
        <v>575407.9400000001</v>
      </c>
    </row>
    <row r="95" spans="1:12" ht="11.25" outlineLevel="3">
      <c r="A95" s="6" t="s">
        <v>107</v>
      </c>
      <c r="B95" s="8">
        <v>27698</v>
      </c>
      <c r="C95" s="8">
        <v>743</v>
      </c>
      <c r="D95" s="8">
        <v>273</v>
      </c>
      <c r="E95" s="8">
        <v>112</v>
      </c>
      <c r="F95" s="8">
        <f>SUM(B95:E95)</f>
        <v>28826</v>
      </c>
      <c r="G95" s="8"/>
      <c r="H95" s="8">
        <v>49359.11</v>
      </c>
      <c r="I95" s="8">
        <v>9612.6</v>
      </c>
      <c r="J95" s="8">
        <v>7924.11</v>
      </c>
      <c r="K95" s="8">
        <v>16248.44</v>
      </c>
      <c r="L95" s="8">
        <f>SUM(H95:K95)</f>
        <v>83144.26</v>
      </c>
    </row>
    <row r="96" spans="1:12" ht="11.25" outlineLevel="3">
      <c r="A96" s="6" t="s">
        <v>108</v>
      </c>
      <c r="B96" s="8">
        <v>74297</v>
      </c>
      <c r="C96" s="8">
        <v>1841</v>
      </c>
      <c r="D96" s="8">
        <v>792</v>
      </c>
      <c r="E96" s="8">
        <v>268</v>
      </c>
      <c r="F96" s="8">
        <f>SUM(B96:E96)</f>
        <v>77198</v>
      </c>
      <c r="G96" s="8"/>
      <c r="H96" s="8">
        <v>131457.31</v>
      </c>
      <c r="I96" s="8">
        <v>23862.81</v>
      </c>
      <c r="J96" s="8">
        <v>23600.27</v>
      </c>
      <c r="K96" s="8">
        <v>28513.36</v>
      </c>
      <c r="L96" s="8">
        <f>SUM(H96:K96)</f>
        <v>207433.75</v>
      </c>
    </row>
    <row r="97" spans="1:12" s="11" customFormat="1" ht="11.25" outlineLevel="2">
      <c r="A97" s="9" t="s">
        <v>17</v>
      </c>
      <c r="B97" s="10">
        <f>SUM(B92:B96)</f>
        <v>353373</v>
      </c>
      <c r="C97" s="10">
        <f>SUM(C92:C96)</f>
        <v>8905</v>
      </c>
      <c r="D97" s="10">
        <f>SUM(D92:D96)</f>
        <v>3535</v>
      </c>
      <c r="E97" s="10">
        <f>SUM(E92:E96)</f>
        <v>1551</v>
      </c>
      <c r="F97" s="10">
        <f>SUM(F92:F96)</f>
        <v>367364</v>
      </c>
      <c r="G97" s="10"/>
      <c r="H97" s="10">
        <f>SUM(H92:H96)</f>
        <v>617146.7</v>
      </c>
      <c r="I97" s="10">
        <f>SUM(I92:I96)</f>
        <v>115621.42000000001</v>
      </c>
      <c r="J97" s="10">
        <f>SUM(J92:J96)</f>
        <v>104887.8</v>
      </c>
      <c r="K97" s="10">
        <f>SUM(K92:K96)</f>
        <v>223771.65000000002</v>
      </c>
      <c r="L97" s="10">
        <f>SUM(L92:L96)</f>
        <v>1061427.57</v>
      </c>
    </row>
    <row r="98" spans="1:12" ht="11.25" outlineLevel="3">
      <c r="A98" s="6" t="s">
        <v>109</v>
      </c>
      <c r="B98" s="8">
        <v>38932</v>
      </c>
      <c r="C98" s="8">
        <v>896</v>
      </c>
      <c r="D98" s="8">
        <v>303</v>
      </c>
      <c r="E98" s="8">
        <v>102</v>
      </c>
      <c r="F98" s="8">
        <f>SUM(B98:E98)</f>
        <v>40233</v>
      </c>
      <c r="G98" s="8"/>
      <c r="H98" s="8">
        <v>68970.49</v>
      </c>
      <c r="I98" s="8">
        <v>11631.33</v>
      </c>
      <c r="J98" s="8">
        <v>8639.9</v>
      </c>
      <c r="K98" s="8">
        <v>14472.17</v>
      </c>
      <c r="L98" s="8">
        <f>SUM(H98:K98)</f>
        <v>103713.89</v>
      </c>
    </row>
    <row r="99" spans="1:12" ht="11.25" outlineLevel="3">
      <c r="A99" s="6" t="s">
        <v>110</v>
      </c>
      <c r="B99" s="8">
        <v>107132</v>
      </c>
      <c r="C99" s="8">
        <v>3377</v>
      </c>
      <c r="D99" s="8">
        <v>1249</v>
      </c>
      <c r="E99" s="8">
        <v>473</v>
      </c>
      <c r="F99" s="8">
        <f>SUM(B99:E99)</f>
        <v>112231</v>
      </c>
      <c r="G99" s="8"/>
      <c r="H99" s="8">
        <v>203134.03</v>
      </c>
      <c r="I99" s="8">
        <v>44050.7</v>
      </c>
      <c r="J99" s="8">
        <v>36568.21</v>
      </c>
      <c r="K99" s="8">
        <v>65706.31</v>
      </c>
      <c r="L99" s="8">
        <f>SUM(H99:K99)</f>
        <v>349459.25</v>
      </c>
    </row>
    <row r="100" spans="1:12" ht="11.25" outlineLevel="3">
      <c r="A100" s="6" t="s">
        <v>111</v>
      </c>
      <c r="B100" s="8">
        <v>30541</v>
      </c>
      <c r="C100" s="8">
        <v>848</v>
      </c>
      <c r="D100" s="8">
        <v>326</v>
      </c>
      <c r="E100" s="8">
        <v>155</v>
      </c>
      <c r="F100" s="8">
        <f>SUM(B100:E100)</f>
        <v>31870</v>
      </c>
      <c r="G100" s="8"/>
      <c r="H100" s="8">
        <v>55965.47</v>
      </c>
      <c r="I100" s="8">
        <v>11121.62</v>
      </c>
      <c r="J100" s="8">
        <v>9782.84</v>
      </c>
      <c r="K100" s="8">
        <v>33330.59</v>
      </c>
      <c r="L100" s="8">
        <f>SUM(H100:K100)</f>
        <v>110200.51999999999</v>
      </c>
    </row>
    <row r="101" spans="1:12" ht="11.25" outlineLevel="3">
      <c r="A101" s="6" t="s">
        <v>112</v>
      </c>
      <c r="B101" s="8">
        <v>22988</v>
      </c>
      <c r="C101" s="8">
        <v>526</v>
      </c>
      <c r="D101" s="8">
        <v>230</v>
      </c>
      <c r="E101" s="8">
        <v>81</v>
      </c>
      <c r="F101" s="8">
        <f>SUM(B101:E101)</f>
        <v>23825</v>
      </c>
      <c r="G101" s="8"/>
      <c r="H101" s="8">
        <v>41803.85</v>
      </c>
      <c r="I101" s="8">
        <v>6788.31</v>
      </c>
      <c r="J101" s="8">
        <v>6941.27</v>
      </c>
      <c r="K101" s="8">
        <v>10352.67</v>
      </c>
      <c r="L101" s="8">
        <f>SUM(H101:K101)</f>
        <v>65886.09999999999</v>
      </c>
    </row>
    <row r="102" spans="1:12" ht="11.25" outlineLevel="3">
      <c r="A102" s="6" t="s">
        <v>113</v>
      </c>
      <c r="B102" s="8">
        <v>54522</v>
      </c>
      <c r="C102" s="8">
        <v>1264</v>
      </c>
      <c r="D102" s="8">
        <v>434</v>
      </c>
      <c r="E102" s="8">
        <v>146</v>
      </c>
      <c r="F102" s="8">
        <f>SUM(B102:E102)</f>
        <v>56366</v>
      </c>
      <c r="G102" s="8"/>
      <c r="H102" s="8">
        <v>97714.68</v>
      </c>
      <c r="I102" s="8">
        <v>16391.48</v>
      </c>
      <c r="J102" s="8">
        <v>12546.96</v>
      </c>
      <c r="K102" s="8">
        <v>18529.8</v>
      </c>
      <c r="L102" s="8">
        <f>SUM(H102:K102)</f>
        <v>145182.91999999998</v>
      </c>
    </row>
    <row r="103" spans="1:12" s="11" customFormat="1" ht="11.25" outlineLevel="2">
      <c r="A103" s="9" t="s">
        <v>18</v>
      </c>
      <c r="B103" s="10">
        <f>SUM(B98:B102)</f>
        <v>254115</v>
      </c>
      <c r="C103" s="10">
        <f>SUM(C98:C102)</f>
        <v>6911</v>
      </c>
      <c r="D103" s="10">
        <f>SUM(D98:D102)</f>
        <v>2542</v>
      </c>
      <c r="E103" s="10">
        <f>SUM(E98:E102)</f>
        <v>957</v>
      </c>
      <c r="F103" s="10">
        <f>SUM(F98:F102)</f>
        <v>264525</v>
      </c>
      <c r="G103" s="10"/>
      <c r="H103" s="10">
        <f>SUM(H98:H102)</f>
        <v>467588.51999999996</v>
      </c>
      <c r="I103" s="10">
        <f>SUM(I98:I102)</f>
        <v>89983.43999999999</v>
      </c>
      <c r="J103" s="10">
        <f>SUM(J98:J102)</f>
        <v>74479.18</v>
      </c>
      <c r="K103" s="10">
        <f>SUM(K98:K102)</f>
        <v>142391.53999999998</v>
      </c>
      <c r="L103" s="10">
        <f>SUM(L98:L102)</f>
        <v>774442.6799999999</v>
      </c>
    </row>
    <row r="104" spans="1:12" ht="11.25" outlineLevel="3">
      <c r="A104" s="6" t="s">
        <v>114</v>
      </c>
      <c r="B104" s="8">
        <v>25211</v>
      </c>
      <c r="C104" s="8">
        <v>587</v>
      </c>
      <c r="D104" s="8">
        <v>226</v>
      </c>
      <c r="E104" s="8">
        <v>115</v>
      </c>
      <c r="F104" s="8">
        <f>SUM(B104:E104)</f>
        <v>26139</v>
      </c>
      <c r="G104" s="8"/>
      <c r="H104" s="8">
        <v>45124.9</v>
      </c>
      <c r="I104" s="8">
        <v>7795.64</v>
      </c>
      <c r="J104" s="8">
        <v>6615.47</v>
      </c>
      <c r="K104" s="8">
        <v>22151.73</v>
      </c>
      <c r="L104" s="8">
        <f>SUM(H104:K104)</f>
        <v>81687.74</v>
      </c>
    </row>
    <row r="105" spans="1:12" ht="11.25" outlineLevel="3">
      <c r="A105" s="6" t="s">
        <v>115</v>
      </c>
      <c r="B105" s="8">
        <v>12174</v>
      </c>
      <c r="C105" s="8">
        <v>369</v>
      </c>
      <c r="D105" s="8">
        <v>144</v>
      </c>
      <c r="E105" s="8">
        <v>67</v>
      </c>
      <c r="F105" s="8">
        <f>SUM(B105:E105)</f>
        <v>12754</v>
      </c>
      <c r="G105" s="8"/>
      <c r="H105" s="8">
        <v>22759.54</v>
      </c>
      <c r="I105" s="8">
        <v>4880.97</v>
      </c>
      <c r="J105" s="8">
        <v>4360.36</v>
      </c>
      <c r="K105" s="8">
        <v>7357.59</v>
      </c>
      <c r="L105" s="8">
        <f>SUM(H105:K105)</f>
        <v>39358.46000000001</v>
      </c>
    </row>
    <row r="106" spans="1:12" s="11" customFormat="1" ht="11.25" outlineLevel="2">
      <c r="A106" s="9" t="s">
        <v>19</v>
      </c>
      <c r="B106" s="10">
        <f>SUM(B104:B105)</f>
        <v>37385</v>
      </c>
      <c r="C106" s="10">
        <f>SUM(C104:C105)</f>
        <v>956</v>
      </c>
      <c r="D106" s="10">
        <f>SUM(D104:D105)</f>
        <v>370</v>
      </c>
      <c r="E106" s="10">
        <f>SUM(E104:E105)</f>
        <v>182</v>
      </c>
      <c r="F106" s="10">
        <f>SUM(F104:F105)</f>
        <v>38893</v>
      </c>
      <c r="G106" s="10"/>
      <c r="H106" s="10">
        <f>SUM(H104:H105)</f>
        <v>67884.44</v>
      </c>
      <c r="I106" s="10">
        <f>SUM(I104:I105)</f>
        <v>12676.61</v>
      </c>
      <c r="J106" s="10">
        <f>SUM(J104:J105)</f>
        <v>10975.83</v>
      </c>
      <c r="K106" s="10">
        <f>SUM(K104:K105)</f>
        <v>29509.32</v>
      </c>
      <c r="L106" s="10">
        <f>SUM(L104:L105)</f>
        <v>121046.20000000001</v>
      </c>
    </row>
    <row r="107" spans="1:12" ht="11.25" outlineLevel="3">
      <c r="A107" s="6" t="s">
        <v>116</v>
      </c>
      <c r="B107" s="8">
        <v>44424</v>
      </c>
      <c r="C107" s="8">
        <v>977</v>
      </c>
      <c r="D107" s="8">
        <v>291</v>
      </c>
      <c r="E107" s="8">
        <v>124</v>
      </c>
      <c r="F107" s="8">
        <f>SUM(B107:E107)</f>
        <v>45816</v>
      </c>
      <c r="G107" s="8"/>
      <c r="H107" s="8">
        <v>77923.48</v>
      </c>
      <c r="I107" s="8">
        <v>12657.24</v>
      </c>
      <c r="J107" s="8">
        <v>8582.43</v>
      </c>
      <c r="K107" s="8">
        <v>12474.17</v>
      </c>
      <c r="L107" s="8">
        <f>SUM(H107:K107)</f>
        <v>111637.31999999999</v>
      </c>
    </row>
    <row r="108" spans="1:12" ht="11.25" outlineLevel="3">
      <c r="A108" s="6" t="s">
        <v>117</v>
      </c>
      <c r="B108" s="8">
        <v>22687</v>
      </c>
      <c r="C108" s="8">
        <v>528</v>
      </c>
      <c r="D108" s="8">
        <v>202</v>
      </c>
      <c r="E108" s="8">
        <v>90</v>
      </c>
      <c r="F108" s="8">
        <f>SUM(B108:E108)</f>
        <v>23507</v>
      </c>
      <c r="G108" s="8"/>
      <c r="H108" s="8">
        <v>39616.58</v>
      </c>
      <c r="I108" s="8">
        <v>6949.49</v>
      </c>
      <c r="J108" s="8">
        <v>5853.21</v>
      </c>
      <c r="K108" s="8">
        <v>9672.92</v>
      </c>
      <c r="L108" s="8">
        <f>SUM(H108:K108)</f>
        <v>62092.2</v>
      </c>
    </row>
    <row r="109" spans="1:12" ht="11.25" outlineLevel="3">
      <c r="A109" s="6" t="s">
        <v>118</v>
      </c>
      <c r="B109" s="8">
        <v>30639</v>
      </c>
      <c r="C109" s="8">
        <v>591</v>
      </c>
      <c r="D109" s="8">
        <v>242</v>
      </c>
      <c r="E109" s="8">
        <v>95</v>
      </c>
      <c r="F109" s="8">
        <f>SUM(B109:E109)</f>
        <v>31567</v>
      </c>
      <c r="G109" s="8"/>
      <c r="H109" s="8">
        <v>52515.24</v>
      </c>
      <c r="I109" s="8">
        <v>7676.66</v>
      </c>
      <c r="J109" s="8">
        <v>7316.03</v>
      </c>
      <c r="K109" s="8">
        <v>12431.23</v>
      </c>
      <c r="L109" s="8">
        <f>SUM(H109:K109)</f>
        <v>79939.15999999999</v>
      </c>
    </row>
    <row r="110" spans="1:12" ht="11.25" outlineLevel="3">
      <c r="A110" s="6" t="s">
        <v>119</v>
      </c>
      <c r="B110" s="8">
        <v>9478</v>
      </c>
      <c r="C110" s="8">
        <v>206</v>
      </c>
      <c r="D110" s="8">
        <v>81</v>
      </c>
      <c r="E110" s="8">
        <v>41</v>
      </c>
      <c r="F110" s="8">
        <f>SUM(B110:E110)</f>
        <v>9806</v>
      </c>
      <c r="G110" s="8"/>
      <c r="H110" s="8">
        <v>16586.45</v>
      </c>
      <c r="I110" s="8">
        <v>2744.01</v>
      </c>
      <c r="J110" s="8">
        <v>2384.28</v>
      </c>
      <c r="K110" s="8">
        <v>3970.23</v>
      </c>
      <c r="L110" s="8">
        <f>SUM(H110:K110)</f>
        <v>25684.969999999998</v>
      </c>
    </row>
    <row r="111" spans="1:12" ht="11.25" outlineLevel="3">
      <c r="A111" s="6" t="s">
        <v>120</v>
      </c>
      <c r="B111" s="8">
        <v>9510</v>
      </c>
      <c r="C111" s="8">
        <v>183</v>
      </c>
      <c r="D111" s="8">
        <v>72</v>
      </c>
      <c r="E111" s="8">
        <v>26</v>
      </c>
      <c r="F111" s="8">
        <f>SUM(B111:E111)</f>
        <v>9791</v>
      </c>
      <c r="G111" s="8"/>
      <c r="H111" s="8">
        <v>16435.57</v>
      </c>
      <c r="I111" s="8">
        <v>2405.35</v>
      </c>
      <c r="J111" s="8">
        <v>2015.96</v>
      </c>
      <c r="K111" s="8">
        <v>2377.63</v>
      </c>
      <c r="L111" s="8">
        <f>SUM(H111:K111)</f>
        <v>23234.51</v>
      </c>
    </row>
    <row r="112" spans="1:12" s="11" customFormat="1" ht="11.25" outlineLevel="2">
      <c r="A112" s="9" t="s">
        <v>20</v>
      </c>
      <c r="B112" s="10">
        <f>SUM(B107:B111)</f>
        <v>116738</v>
      </c>
      <c r="C112" s="10">
        <f>SUM(C107:C111)</f>
        <v>2485</v>
      </c>
      <c r="D112" s="10">
        <f>SUM(D107:D111)</f>
        <v>888</v>
      </c>
      <c r="E112" s="10">
        <f>SUM(E107:E111)</f>
        <v>376</v>
      </c>
      <c r="F112" s="10">
        <f>SUM(F107:F111)</f>
        <v>120487</v>
      </c>
      <c r="G112" s="10"/>
      <c r="H112" s="10">
        <f>SUM(H107:H111)</f>
        <v>203077.32</v>
      </c>
      <c r="I112" s="10">
        <f>SUM(I107:I111)</f>
        <v>32432.75</v>
      </c>
      <c r="J112" s="10">
        <f>SUM(J107:J111)</f>
        <v>26151.909999999996</v>
      </c>
      <c r="K112" s="10">
        <f>SUM(K107:K111)</f>
        <v>40926.18</v>
      </c>
      <c r="L112" s="10">
        <f>SUM(L107:L111)</f>
        <v>302588.16</v>
      </c>
    </row>
    <row r="113" spans="1:12" ht="11.25" outlineLevel="3">
      <c r="A113" s="6" t="s">
        <v>121</v>
      </c>
      <c r="B113" s="8">
        <v>26236</v>
      </c>
      <c r="C113" s="8">
        <v>640</v>
      </c>
      <c r="D113" s="8">
        <v>204</v>
      </c>
      <c r="E113" s="8">
        <v>40</v>
      </c>
      <c r="F113" s="8">
        <f aca="true" t="shared" si="10" ref="F113:F121">SUM(B113:E113)</f>
        <v>27120</v>
      </c>
      <c r="G113" s="8"/>
      <c r="H113" s="8">
        <v>50707.01</v>
      </c>
      <c r="I113" s="8">
        <v>8284.78</v>
      </c>
      <c r="J113" s="8">
        <v>5795.11</v>
      </c>
      <c r="K113" s="8">
        <v>4062.99</v>
      </c>
      <c r="L113" s="8">
        <f aca="true" t="shared" si="11" ref="L113:L121">SUM(H113:K113)</f>
        <v>68849.89</v>
      </c>
    </row>
    <row r="114" spans="1:12" ht="11.25" outlineLevel="3">
      <c r="A114" s="6" t="s">
        <v>122</v>
      </c>
      <c r="B114" s="8">
        <v>64328</v>
      </c>
      <c r="C114" s="8">
        <v>1628</v>
      </c>
      <c r="D114" s="8">
        <v>621</v>
      </c>
      <c r="E114" s="8">
        <v>298</v>
      </c>
      <c r="F114" s="8">
        <f t="shared" si="10"/>
        <v>66875</v>
      </c>
      <c r="G114" s="8"/>
      <c r="H114" s="8">
        <v>115840.33</v>
      </c>
      <c r="I114" s="8">
        <v>21241.07</v>
      </c>
      <c r="J114" s="8">
        <v>18229.75</v>
      </c>
      <c r="K114" s="8">
        <v>46720.22</v>
      </c>
      <c r="L114" s="8">
        <f t="shared" si="11"/>
        <v>202031.37</v>
      </c>
    </row>
    <row r="115" spans="1:12" ht="11.25" outlineLevel="3">
      <c r="A115" s="6" t="s">
        <v>123</v>
      </c>
      <c r="B115" s="8">
        <v>40873</v>
      </c>
      <c r="C115" s="8">
        <v>974</v>
      </c>
      <c r="D115" s="8">
        <v>345</v>
      </c>
      <c r="E115" s="8">
        <v>122</v>
      </c>
      <c r="F115" s="8">
        <f t="shared" si="10"/>
        <v>42314</v>
      </c>
      <c r="G115" s="8"/>
      <c r="H115" s="8">
        <v>75449.98</v>
      </c>
      <c r="I115" s="8">
        <v>12641.95</v>
      </c>
      <c r="J115" s="8">
        <v>10085.57</v>
      </c>
      <c r="K115" s="8">
        <v>16109.15</v>
      </c>
      <c r="L115" s="8">
        <f t="shared" si="11"/>
        <v>114286.65</v>
      </c>
    </row>
    <row r="116" spans="1:12" ht="11.25" outlineLevel="3">
      <c r="A116" s="6" t="s">
        <v>124</v>
      </c>
      <c r="B116" s="8">
        <v>24386</v>
      </c>
      <c r="C116" s="8">
        <v>460</v>
      </c>
      <c r="D116" s="8">
        <v>152</v>
      </c>
      <c r="E116" s="8">
        <v>50</v>
      </c>
      <c r="F116" s="8">
        <f t="shared" si="10"/>
        <v>25048</v>
      </c>
      <c r="G116" s="8"/>
      <c r="H116" s="8">
        <v>43539.11</v>
      </c>
      <c r="I116" s="8">
        <v>5904.44</v>
      </c>
      <c r="J116" s="8">
        <v>4355.73</v>
      </c>
      <c r="K116" s="8">
        <v>4294.19</v>
      </c>
      <c r="L116" s="8">
        <f t="shared" si="11"/>
        <v>58093.47</v>
      </c>
    </row>
    <row r="117" spans="1:12" ht="11.25" outlineLevel="3">
      <c r="A117" s="6" t="s">
        <v>125</v>
      </c>
      <c r="B117" s="8">
        <v>14678</v>
      </c>
      <c r="C117" s="8">
        <v>345</v>
      </c>
      <c r="D117" s="8">
        <v>111</v>
      </c>
      <c r="E117" s="8">
        <v>41</v>
      </c>
      <c r="F117" s="8">
        <f t="shared" si="10"/>
        <v>15175</v>
      </c>
      <c r="G117" s="8"/>
      <c r="H117" s="8">
        <v>27079.97</v>
      </c>
      <c r="I117" s="8">
        <v>4525.5</v>
      </c>
      <c r="J117" s="8">
        <v>3167.45</v>
      </c>
      <c r="K117" s="8">
        <v>7880.19</v>
      </c>
      <c r="L117" s="8">
        <f t="shared" si="11"/>
        <v>42653.11</v>
      </c>
    </row>
    <row r="118" spans="1:12" ht="11.25" outlineLevel="3">
      <c r="A118" s="6" t="s">
        <v>126</v>
      </c>
      <c r="B118" s="8">
        <v>9242</v>
      </c>
      <c r="C118" s="8">
        <v>202</v>
      </c>
      <c r="D118" s="8">
        <v>55</v>
      </c>
      <c r="E118" s="8">
        <v>16</v>
      </c>
      <c r="F118" s="8">
        <f t="shared" si="10"/>
        <v>9515</v>
      </c>
      <c r="G118" s="8"/>
      <c r="H118" s="8">
        <v>16561.47</v>
      </c>
      <c r="I118" s="8">
        <v>2643.65</v>
      </c>
      <c r="J118" s="8">
        <v>1567.87</v>
      </c>
      <c r="K118" s="8">
        <v>1812.16</v>
      </c>
      <c r="L118" s="8">
        <f t="shared" si="11"/>
        <v>22585.15</v>
      </c>
    </row>
    <row r="119" spans="1:12" ht="11.25" outlineLevel="3">
      <c r="A119" s="6" t="s">
        <v>127</v>
      </c>
      <c r="B119" s="8">
        <v>64404</v>
      </c>
      <c r="C119" s="8">
        <v>1607</v>
      </c>
      <c r="D119" s="8">
        <v>641</v>
      </c>
      <c r="E119" s="8">
        <v>247</v>
      </c>
      <c r="F119" s="8">
        <f t="shared" si="10"/>
        <v>66899</v>
      </c>
      <c r="G119" s="8"/>
      <c r="H119" s="8">
        <v>114624.4</v>
      </c>
      <c r="I119" s="8">
        <v>20919.4</v>
      </c>
      <c r="J119" s="8">
        <v>18760.86</v>
      </c>
      <c r="K119" s="8">
        <v>35742.84</v>
      </c>
      <c r="L119" s="8">
        <f t="shared" si="11"/>
        <v>190047.49999999997</v>
      </c>
    </row>
    <row r="120" spans="1:12" ht="11.25" outlineLevel="3">
      <c r="A120" s="6" t="s">
        <v>128</v>
      </c>
      <c r="B120" s="8">
        <v>19671</v>
      </c>
      <c r="C120" s="8">
        <v>532</v>
      </c>
      <c r="D120" s="8">
        <v>206</v>
      </c>
      <c r="E120" s="8">
        <v>41</v>
      </c>
      <c r="F120" s="8">
        <f t="shared" si="10"/>
        <v>20450</v>
      </c>
      <c r="G120" s="8"/>
      <c r="H120" s="8">
        <v>39569.31</v>
      </c>
      <c r="I120" s="8">
        <v>6796.36</v>
      </c>
      <c r="J120" s="8">
        <v>6071.07</v>
      </c>
      <c r="K120" s="8">
        <v>3699.87</v>
      </c>
      <c r="L120" s="8">
        <f t="shared" si="11"/>
        <v>56136.61</v>
      </c>
    </row>
    <row r="121" spans="1:12" ht="11.25" outlineLevel="3">
      <c r="A121" s="6" t="s">
        <v>129</v>
      </c>
      <c r="B121" s="8">
        <v>20760</v>
      </c>
      <c r="C121" s="8">
        <v>563</v>
      </c>
      <c r="D121" s="8">
        <v>295</v>
      </c>
      <c r="E121" s="8">
        <v>120</v>
      </c>
      <c r="F121" s="8">
        <f t="shared" si="10"/>
        <v>21738</v>
      </c>
      <c r="G121" s="8"/>
      <c r="H121" s="8">
        <v>39077.26</v>
      </c>
      <c r="I121" s="8">
        <v>7322.42</v>
      </c>
      <c r="J121" s="8">
        <v>8463.53</v>
      </c>
      <c r="K121" s="8">
        <v>14894.63</v>
      </c>
      <c r="L121" s="8">
        <f t="shared" si="11"/>
        <v>69757.84</v>
      </c>
    </row>
    <row r="122" spans="1:12" s="11" customFormat="1" ht="11.25" outlineLevel="2">
      <c r="A122" s="9" t="s">
        <v>22</v>
      </c>
      <c r="B122" s="10">
        <f>SUM(B113:B121)</f>
        <v>284578</v>
      </c>
      <c r="C122" s="10">
        <f>SUM(C113:C121)</f>
        <v>6951</v>
      </c>
      <c r="D122" s="10">
        <f>SUM(D113:D121)</f>
        <v>2630</v>
      </c>
      <c r="E122" s="10">
        <f>SUM(E113:E121)</f>
        <v>975</v>
      </c>
      <c r="F122" s="10">
        <f>SUM(F113:F121)</f>
        <v>295134</v>
      </c>
      <c r="G122" s="10"/>
      <c r="H122" s="10">
        <f>SUM(H113:H121)</f>
        <v>522448.84</v>
      </c>
      <c r="I122" s="10">
        <f>SUM(I113:I121)</f>
        <v>90279.57</v>
      </c>
      <c r="J122" s="10">
        <f>SUM(J113:J121)</f>
        <v>76496.94</v>
      </c>
      <c r="K122" s="10">
        <f>SUM(K113:K121)</f>
        <v>135216.24</v>
      </c>
      <c r="L122" s="10">
        <f>SUM(L113:L121)</f>
        <v>824441.59</v>
      </c>
    </row>
    <row r="123" spans="1:12" ht="11.25" outlineLevel="3">
      <c r="A123" s="6" t="s">
        <v>130</v>
      </c>
      <c r="B123" s="8">
        <v>22713</v>
      </c>
      <c r="C123" s="8">
        <v>673</v>
      </c>
      <c r="D123" s="8">
        <v>221</v>
      </c>
      <c r="E123" s="8">
        <v>100</v>
      </c>
      <c r="F123" s="8">
        <f aca="true" t="shared" si="12" ref="F123:F130">SUM(B123:E123)</f>
        <v>23707</v>
      </c>
      <c r="G123" s="8"/>
      <c r="H123" s="8">
        <v>44526.73</v>
      </c>
      <c r="I123" s="8">
        <v>8690.38</v>
      </c>
      <c r="J123" s="8">
        <v>6365.46</v>
      </c>
      <c r="K123" s="8">
        <v>11894.67</v>
      </c>
      <c r="L123" s="8">
        <f aca="true" t="shared" si="13" ref="L123:L130">SUM(H123:K123)</f>
        <v>71477.24</v>
      </c>
    </row>
    <row r="124" spans="1:12" ht="11.25" outlineLevel="3">
      <c r="A124" s="6" t="s">
        <v>131</v>
      </c>
      <c r="B124" s="8">
        <v>11400</v>
      </c>
      <c r="C124" s="8">
        <v>238</v>
      </c>
      <c r="D124" s="8">
        <v>103</v>
      </c>
      <c r="E124" s="8">
        <v>46</v>
      </c>
      <c r="F124" s="8">
        <f t="shared" si="12"/>
        <v>11787</v>
      </c>
      <c r="G124" s="8"/>
      <c r="H124" s="8">
        <v>20999.88</v>
      </c>
      <c r="I124" s="8">
        <v>3099.81</v>
      </c>
      <c r="J124" s="8">
        <v>3029.16</v>
      </c>
      <c r="K124" s="8">
        <v>4625.1</v>
      </c>
      <c r="L124" s="8">
        <f t="shared" si="13"/>
        <v>31753.950000000004</v>
      </c>
    </row>
    <row r="125" spans="1:12" ht="11.25" outlineLevel="3">
      <c r="A125" s="6" t="s">
        <v>132</v>
      </c>
      <c r="B125" s="8">
        <v>40563</v>
      </c>
      <c r="C125" s="8">
        <v>1273</v>
      </c>
      <c r="D125" s="8">
        <v>459</v>
      </c>
      <c r="E125" s="8">
        <v>231</v>
      </c>
      <c r="F125" s="8">
        <f t="shared" si="12"/>
        <v>42526</v>
      </c>
      <c r="G125" s="8"/>
      <c r="H125" s="8">
        <v>77885.74</v>
      </c>
      <c r="I125" s="8">
        <v>16577.4</v>
      </c>
      <c r="J125" s="8">
        <v>13613.56</v>
      </c>
      <c r="K125" s="8">
        <v>30967.68</v>
      </c>
      <c r="L125" s="8">
        <f t="shared" si="13"/>
        <v>139044.38</v>
      </c>
    </row>
    <row r="126" spans="1:12" ht="11.25" outlineLevel="3">
      <c r="A126" s="6" t="s">
        <v>133</v>
      </c>
      <c r="B126" s="8">
        <v>10812</v>
      </c>
      <c r="C126" s="8">
        <v>291</v>
      </c>
      <c r="D126" s="8">
        <v>83</v>
      </c>
      <c r="E126" s="8">
        <v>20</v>
      </c>
      <c r="F126" s="8">
        <f t="shared" si="12"/>
        <v>11206</v>
      </c>
      <c r="G126" s="8"/>
      <c r="H126" s="8">
        <v>20594.31</v>
      </c>
      <c r="I126" s="8">
        <v>3852.22</v>
      </c>
      <c r="J126" s="8">
        <v>2432.65</v>
      </c>
      <c r="K126" s="8">
        <v>1817.77</v>
      </c>
      <c r="L126" s="8">
        <f t="shared" si="13"/>
        <v>28696.950000000004</v>
      </c>
    </row>
    <row r="127" spans="1:12" ht="11.25" outlineLevel="3">
      <c r="A127" s="6" t="s">
        <v>134</v>
      </c>
      <c r="B127" s="8">
        <v>13942</v>
      </c>
      <c r="C127" s="8">
        <v>449</v>
      </c>
      <c r="D127" s="8">
        <v>142</v>
      </c>
      <c r="E127" s="8">
        <v>47</v>
      </c>
      <c r="F127" s="8">
        <f t="shared" si="12"/>
        <v>14580</v>
      </c>
      <c r="G127" s="8"/>
      <c r="H127" s="8">
        <v>29002.75</v>
      </c>
      <c r="I127" s="8">
        <v>5861.93</v>
      </c>
      <c r="J127" s="8">
        <v>4079.35</v>
      </c>
      <c r="K127" s="8">
        <v>6614.02</v>
      </c>
      <c r="L127" s="8">
        <f t="shared" si="13"/>
        <v>45558.05</v>
      </c>
    </row>
    <row r="128" spans="1:12" ht="11.25" outlineLevel="3">
      <c r="A128" s="6" t="s">
        <v>135</v>
      </c>
      <c r="B128" s="8">
        <v>3627</v>
      </c>
      <c r="C128" s="8">
        <v>93</v>
      </c>
      <c r="D128" s="8">
        <v>26</v>
      </c>
      <c r="E128" s="8">
        <v>6</v>
      </c>
      <c r="F128" s="8">
        <f t="shared" si="12"/>
        <v>3752</v>
      </c>
      <c r="G128" s="8"/>
      <c r="H128" s="8">
        <v>6868.24</v>
      </c>
      <c r="I128" s="8">
        <v>1160.66</v>
      </c>
      <c r="J128" s="8">
        <v>724.78</v>
      </c>
      <c r="K128" s="8">
        <v>483.66</v>
      </c>
      <c r="L128" s="8">
        <f t="shared" si="13"/>
        <v>9237.34</v>
      </c>
    </row>
    <row r="129" spans="1:12" ht="11.25" outlineLevel="3">
      <c r="A129" s="6" t="s">
        <v>136</v>
      </c>
      <c r="B129" s="8">
        <v>5455</v>
      </c>
      <c r="C129" s="8">
        <v>162</v>
      </c>
      <c r="D129" s="8">
        <v>57</v>
      </c>
      <c r="E129" s="8">
        <v>21</v>
      </c>
      <c r="F129" s="8">
        <f t="shared" si="12"/>
        <v>5695</v>
      </c>
      <c r="G129" s="8"/>
      <c r="H129" s="8">
        <v>10838.8</v>
      </c>
      <c r="I129" s="8">
        <v>2089.76</v>
      </c>
      <c r="J129" s="8">
        <v>1602.67</v>
      </c>
      <c r="K129" s="8">
        <v>1926.45</v>
      </c>
      <c r="L129" s="8">
        <f t="shared" si="13"/>
        <v>16457.68</v>
      </c>
    </row>
    <row r="130" spans="1:12" ht="11.25" outlineLevel="3">
      <c r="A130" s="6" t="s">
        <v>137</v>
      </c>
      <c r="B130" s="8">
        <v>6521</v>
      </c>
      <c r="C130" s="8">
        <v>194</v>
      </c>
      <c r="D130" s="8">
        <v>65</v>
      </c>
      <c r="E130" s="8">
        <v>30</v>
      </c>
      <c r="F130" s="8">
        <f t="shared" si="12"/>
        <v>6810</v>
      </c>
      <c r="G130" s="8"/>
      <c r="H130" s="8">
        <v>12931.46</v>
      </c>
      <c r="I130" s="8">
        <v>2549.13</v>
      </c>
      <c r="J130" s="8">
        <v>1933.61</v>
      </c>
      <c r="K130" s="8">
        <v>5191.86</v>
      </c>
      <c r="L130" s="8">
        <f t="shared" si="13"/>
        <v>22606.06</v>
      </c>
    </row>
    <row r="131" spans="1:12" s="11" customFormat="1" ht="11.25" outlineLevel="2">
      <c r="A131" s="9" t="s">
        <v>23</v>
      </c>
      <c r="B131" s="10">
        <f>SUM(B123:B130)</f>
        <v>115033</v>
      </c>
      <c r="C131" s="10">
        <f>SUM(C123:C130)</f>
        <v>3373</v>
      </c>
      <c r="D131" s="10">
        <f>SUM(D123:D130)</f>
        <v>1156</v>
      </c>
      <c r="E131" s="10">
        <f>SUM(E123:E130)</f>
        <v>501</v>
      </c>
      <c r="F131" s="10">
        <f>SUM(F123:F130)</f>
        <v>120063</v>
      </c>
      <c r="G131" s="10"/>
      <c r="H131" s="10">
        <f>SUM(H123:H130)</f>
        <v>223647.90999999997</v>
      </c>
      <c r="I131" s="10">
        <f>SUM(I123:I130)</f>
        <v>43881.29000000001</v>
      </c>
      <c r="J131" s="10">
        <f>SUM(J123:J130)</f>
        <v>33781.24</v>
      </c>
      <c r="K131" s="10">
        <f>SUM(K123:K130)</f>
        <v>63521.20999999999</v>
      </c>
      <c r="L131" s="10">
        <f>SUM(L123:L130)</f>
        <v>364831.65</v>
      </c>
    </row>
    <row r="132" spans="1:12" s="11" customFormat="1" ht="11.25" outlineLevel="2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1.25">
      <c r="A133" s="14" t="s">
        <v>25</v>
      </c>
      <c r="B133" s="15">
        <f>SUM(B134:B138)</f>
        <v>4571839</v>
      </c>
      <c r="C133" s="15">
        <f>SUM(C134:C138)</f>
        <v>156198</v>
      </c>
      <c r="D133" s="15">
        <f>SUM(D134:D138)</f>
        <v>65971</v>
      </c>
      <c r="E133" s="15">
        <f>SUM(E134:E138)</f>
        <v>30983</v>
      </c>
      <c r="F133" s="15">
        <f>SUM(F134:F138)</f>
        <v>4824991</v>
      </c>
      <c r="G133" s="15"/>
      <c r="H133" s="15">
        <f>SUM(H134:H138)</f>
        <v>8766729.95</v>
      </c>
      <c r="I133" s="15">
        <f>SUM(I134:I138)</f>
        <v>2047652.62</v>
      </c>
      <c r="J133" s="15">
        <f>SUM(J134:J138)</f>
        <v>1961963.5099999995</v>
      </c>
      <c r="K133" s="15">
        <f>SUM(K134:K138)</f>
        <v>4338645.989999999</v>
      </c>
      <c r="L133" s="15">
        <f>SUM(L134:L138)</f>
        <v>17114992.06</v>
      </c>
    </row>
    <row r="134" spans="1:12" s="11" customFormat="1" ht="11.25" outlineLevel="1">
      <c r="A134" s="12" t="s">
        <v>138</v>
      </c>
      <c r="B134" s="10">
        <f>B13+B15+B27+B32</f>
        <v>1334667</v>
      </c>
      <c r="C134" s="10">
        <f>C13+C15+C27+C32</f>
        <v>49575</v>
      </c>
      <c r="D134" s="10">
        <f>D13+D15+D27+D32</f>
        <v>22086</v>
      </c>
      <c r="E134" s="10">
        <f>E13+E15+E27+E32</f>
        <v>11790</v>
      </c>
      <c r="F134" s="10">
        <f>F13+F15+F27+F32</f>
        <v>1418118</v>
      </c>
      <c r="G134" s="10"/>
      <c r="H134" s="10">
        <f>H13+H15+H27+H32</f>
        <v>2594800.06</v>
      </c>
      <c r="I134" s="10">
        <f>I13+I15+I27+I32</f>
        <v>651087.6</v>
      </c>
      <c r="J134" s="10">
        <f>J13+J15+J27+J32</f>
        <v>665839.61</v>
      </c>
      <c r="K134" s="10">
        <f>K13+K15+K27+K32</f>
        <v>1654183.3599999999</v>
      </c>
      <c r="L134" s="10">
        <f>L13+L15+L27+L32</f>
        <v>5565910.619999999</v>
      </c>
    </row>
    <row r="135" spans="1:12" s="11" customFormat="1" ht="11.25" outlineLevel="1">
      <c r="A135" s="12" t="s">
        <v>139</v>
      </c>
      <c r="B135" s="10">
        <f>B35+B43+B48+B58</f>
        <v>979295</v>
      </c>
      <c r="C135" s="10">
        <f>C35+C43+C48+C58</f>
        <v>40874</v>
      </c>
      <c r="D135" s="10">
        <f>D35+D43+D48+D58</f>
        <v>18456</v>
      </c>
      <c r="E135" s="10">
        <f>E35+E43+E48+E58</f>
        <v>8089</v>
      </c>
      <c r="F135" s="10">
        <f>F35+F43+F48+F58</f>
        <v>1046714</v>
      </c>
      <c r="G135" s="10"/>
      <c r="H135" s="10">
        <f>H35+H43+H48+H58</f>
        <v>1983291.2999999998</v>
      </c>
      <c r="I135" s="10">
        <f>I35+I43+I48+I58</f>
        <v>538372.4199999999</v>
      </c>
      <c r="J135" s="10">
        <f>J35+J43+J48+J58</f>
        <v>546806.1499999999</v>
      </c>
      <c r="K135" s="10">
        <f>K35+K43+K48+K58</f>
        <v>1066437.2</v>
      </c>
      <c r="L135" s="10">
        <f>L35+L43+L48+L58</f>
        <v>4134907.0700000003</v>
      </c>
    </row>
    <row r="136" spans="1:12" s="11" customFormat="1" ht="11.25" outlineLevel="1">
      <c r="A136" s="12" t="s">
        <v>14</v>
      </c>
      <c r="B136" s="10">
        <f>B69+B72+B77+B83</f>
        <v>971538</v>
      </c>
      <c r="C136" s="10">
        <f>C69+C72+C77+C83</f>
        <v>32421</v>
      </c>
      <c r="D136" s="10">
        <f>D69+D72+D77+D83</f>
        <v>12781</v>
      </c>
      <c r="E136" s="10">
        <f>E69+E72+E77+E83</f>
        <v>5854</v>
      </c>
      <c r="F136" s="10">
        <f>F69+F72+F77+F83</f>
        <v>1022594</v>
      </c>
      <c r="G136" s="10"/>
      <c r="H136" s="10">
        <f>H69+H72+H77+H83</f>
        <v>1851413.3600000003</v>
      </c>
      <c r="I136" s="10">
        <f>I69+I72+I77+I83</f>
        <v>423980.69000000006</v>
      </c>
      <c r="J136" s="10">
        <f>J69+J72+J77+J83</f>
        <v>377220.45999999996</v>
      </c>
      <c r="K136" s="10">
        <f>K69+K72+K77+K83</f>
        <v>880987.19</v>
      </c>
      <c r="L136" s="10">
        <f>L69+L72+L77+L83</f>
        <v>3533601.7</v>
      </c>
    </row>
    <row r="137" spans="1:12" s="11" customFormat="1" ht="11.25" outlineLevel="2">
      <c r="A137" s="12" t="s">
        <v>21</v>
      </c>
      <c r="B137" s="10">
        <f>SUM(B88+B91+B97+B103+B106+B112)</f>
        <v>886728</v>
      </c>
      <c r="C137" s="10">
        <f>SUM(C88+C91+C97+C103+C106+C112)</f>
        <v>23004</v>
      </c>
      <c r="D137" s="10">
        <f>SUM(D88+D91+D97+D103+D106+D112)</f>
        <v>8862</v>
      </c>
      <c r="E137" s="10">
        <f>SUM(E88+E91+E97+E103+E106+E112)</f>
        <v>3774</v>
      </c>
      <c r="F137" s="10">
        <f>SUM(F88+F91+F97+F103+F106+F112)</f>
        <v>922368</v>
      </c>
      <c r="G137" s="10"/>
      <c r="H137" s="10">
        <f>SUM(H88+H91+H97+H103+H106+H112)</f>
        <v>1591128.48</v>
      </c>
      <c r="I137" s="10">
        <f>SUM(I88+I91+I97+I103+I106+I112)</f>
        <v>300051.05</v>
      </c>
      <c r="J137" s="10">
        <f>SUM(J88+J91+J97+J103+J106+J112)</f>
        <v>261819.11</v>
      </c>
      <c r="K137" s="10">
        <f>SUM(K88+K91+K97+K103+K106+K112)</f>
        <v>538300.79</v>
      </c>
      <c r="L137" s="10">
        <f>SUM(L88+L91+L97+L103+L106+L112)</f>
        <v>2691299.4300000006</v>
      </c>
    </row>
    <row r="138" spans="1:12" s="11" customFormat="1" ht="11.25" outlineLevel="1">
      <c r="A138" s="16" t="s">
        <v>24</v>
      </c>
      <c r="B138" s="17">
        <f>SUM(B122+B131)</f>
        <v>399611</v>
      </c>
      <c r="C138" s="17">
        <f>SUM(C122+C131)</f>
        <v>10324</v>
      </c>
      <c r="D138" s="17">
        <f>SUM(D122+D131)</f>
        <v>3786</v>
      </c>
      <c r="E138" s="17">
        <f>SUM(E122+E131)</f>
        <v>1476</v>
      </c>
      <c r="F138" s="17">
        <f>SUM(F122+F131)</f>
        <v>415197</v>
      </c>
      <c r="G138" s="17"/>
      <c r="H138" s="17">
        <f>SUM(H122+H131)</f>
        <v>746096.75</v>
      </c>
      <c r="I138" s="17">
        <f>SUM(I122+I131)</f>
        <v>134160.86000000002</v>
      </c>
      <c r="J138" s="17">
        <f>SUM(J122+J131)</f>
        <v>110278.18</v>
      </c>
      <c r="K138" s="17">
        <f>SUM(K122+K131)</f>
        <v>198737.44999999998</v>
      </c>
      <c r="L138" s="17">
        <f>SUM(L122+L131)</f>
        <v>1189273.24</v>
      </c>
    </row>
    <row r="140" ht="11.25">
      <c r="A140" s="18" t="s">
        <v>140</v>
      </c>
    </row>
    <row r="141" spans="2:12" s="11" customFormat="1" ht="11.25" outlineLevel="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3" spans="2:12" ht="11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</sheetData>
  <mergeCells count="3">
    <mergeCell ref="B3:F3"/>
    <mergeCell ref="H3:L3"/>
    <mergeCell ref="A3:A4"/>
  </mergeCells>
  <printOptions horizontalCentered="1" verticalCentered="1"/>
  <pageMargins left="0.2362204724409449" right="0.1968503937007874" top="0.3937007874015748" bottom="0.3937007874015748" header="0.5118110236220472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2009-05-25T06:50:41Z</cp:lastPrinted>
  <dcterms:created xsi:type="dcterms:W3CDTF">2009-03-30T14:06:39Z</dcterms:created>
  <dcterms:modified xsi:type="dcterms:W3CDTF">2009-05-25T13:08:46Z</dcterms:modified>
  <cp:category/>
  <cp:version/>
  <cp:contentType/>
  <cp:contentStatus/>
</cp:coreProperties>
</file>