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rti per causa" sheetId="1" r:id="rId1"/>
  </sheets>
  <definedNames>
    <definedName name="_xlnm.Print_Area" localSheetId="0">'morti per causa'!$A$1:$M$21</definedName>
  </definedNames>
  <calcPr fullCalcOnLoad="1"/>
</workbook>
</file>

<file path=xl/sharedStrings.xml><?xml version="1.0" encoding="utf-8"?>
<sst xmlns="http://schemas.openxmlformats.org/spreadsheetml/2006/main" count="19" uniqueCount="19">
  <si>
    <t>Tumori</t>
  </si>
  <si>
    <t>ITALIA</t>
  </si>
  <si>
    <t>Malattie delle ghiandole endocrine, della nutrizione, del metabolismo e immunitarie</t>
  </si>
  <si>
    <t>Disturbi psichici</t>
  </si>
  <si>
    <t>Malattie del sistema nervoso e degli organi dei sensi</t>
  </si>
  <si>
    <t>Malattie del sistema circolatorio</t>
  </si>
  <si>
    <t>Malattie dell'apparato respiratorio</t>
  </si>
  <si>
    <t>Malattie dell'apparato digerente</t>
  </si>
  <si>
    <t>Malattie dell'apparato genito-urinario</t>
  </si>
  <si>
    <t>Sintomi, segni e stati morbosi mal definiti</t>
  </si>
  <si>
    <t>Accidenti, traumatismi e avvelenamenti</t>
  </si>
  <si>
    <t>(b) nel totale generale Italia riferito all'anno 2003 non sono compresi 4.301 decessi avvenuti in località "estera  o non indicata"</t>
  </si>
  <si>
    <t>Tavola 3.1 - Morti per causa in Valle d'Aosta e in Italia - Anni 2000 - 2003</t>
  </si>
  <si>
    <t>ANNI</t>
  </si>
  <si>
    <r>
      <t>Fonte</t>
    </r>
    <r>
      <rPr>
        <sz val="7"/>
        <rFont val="Arial"/>
        <family val="2"/>
      </rPr>
      <t>: Istat - Cause di morte</t>
    </r>
  </si>
  <si>
    <t>Valle d'Aosta/Vallée d'Aoste</t>
  </si>
  <si>
    <r>
      <t xml:space="preserve">Altre malattie </t>
    </r>
    <r>
      <rPr>
        <i/>
        <sz val="8"/>
        <rFont val="Arial"/>
        <family val="2"/>
      </rPr>
      <t>(a)</t>
    </r>
  </si>
  <si>
    <r>
      <t xml:space="preserve">Totale </t>
    </r>
    <r>
      <rPr>
        <i/>
        <sz val="8"/>
        <rFont val="Arial"/>
        <family val="2"/>
      </rPr>
      <t>(b)</t>
    </r>
  </si>
  <si>
    <t>(a) Malattie infettive e parassitarie, del sangue e degli organi ematopoietici, della pelle e del tessuto sottocutaneo, del sistema osteomuscolare e del tessuto connettivo, complicazioni della gravidanza, del parto e del puerperio, malformazioni congenite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</si>
</sst>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Continuous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6" fillId="0" borderId="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workbookViewId="0" topLeftCell="A1">
      <selection activeCell="D18" sqref="D18"/>
    </sheetView>
  </sheetViews>
  <sheetFormatPr defaultColWidth="9.140625" defaultRowHeight="12.75"/>
  <cols>
    <col min="3" max="3" width="11.140625" style="0" customWidth="1"/>
    <col min="7" max="7" width="10.140625" style="0" customWidth="1"/>
    <col min="8" max="8" width="9.57421875" style="0" customWidth="1"/>
    <col min="9" max="9" width="9.7109375" style="0" customWidth="1"/>
    <col min="11" max="11" width="11.57421875" style="0" customWidth="1"/>
  </cols>
  <sheetData>
    <row r="1" spans="1:41" ht="12.75" customHeight="1">
      <c r="A1" s="31" t="s">
        <v>12</v>
      </c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8" customFormat="1" ht="12.75" customHeight="1">
      <c r="A2" s="23"/>
      <c r="B2" s="23"/>
      <c r="C2" s="23"/>
      <c r="D2" s="23"/>
      <c r="E2" s="23"/>
      <c r="F2" s="23"/>
      <c r="G2" s="8"/>
      <c r="H2" s="8"/>
      <c r="I2" s="8"/>
      <c r="J2" s="8"/>
      <c r="K2" s="8"/>
      <c r="L2" s="8"/>
      <c r="M2" s="8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18" customFormat="1" ht="89.25" customHeight="1">
      <c r="A3" s="26" t="s">
        <v>13</v>
      </c>
      <c r="B3" s="28" t="s">
        <v>0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16</v>
      </c>
      <c r="M3" s="28" t="s">
        <v>17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s="18" customFormat="1" ht="12.75" customHeight="1">
      <c r="A4" s="3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24" customFormat="1" ht="12.75" customHeight="1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s="18" customFormat="1" ht="12.75" customHeight="1">
      <c r="A6" s="7">
        <v>2000</v>
      </c>
      <c r="B6" s="8">
        <v>391</v>
      </c>
      <c r="C6" s="8">
        <v>33</v>
      </c>
      <c r="D6" s="8">
        <v>26</v>
      </c>
      <c r="E6" s="8">
        <v>29</v>
      </c>
      <c r="F6" s="8">
        <v>528</v>
      </c>
      <c r="G6" s="8">
        <v>117</v>
      </c>
      <c r="H6" s="8">
        <v>67</v>
      </c>
      <c r="I6" s="8">
        <v>10</v>
      </c>
      <c r="J6" s="8">
        <v>33</v>
      </c>
      <c r="K6" s="8">
        <v>104</v>
      </c>
      <c r="L6" s="8">
        <f>SUM(8+4+6+7+1+4)</f>
        <v>30</v>
      </c>
      <c r="M6" s="9">
        <f>SUM(B6:L6)</f>
        <v>1368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s="18" customFormat="1" ht="12.75" customHeight="1">
      <c r="A7" s="7">
        <v>2001</v>
      </c>
      <c r="B7" s="8">
        <v>373</v>
      </c>
      <c r="C7" s="8">
        <v>39</v>
      </c>
      <c r="D7" s="8">
        <v>24</v>
      </c>
      <c r="E7" s="8">
        <v>46</v>
      </c>
      <c r="F7" s="8">
        <v>512</v>
      </c>
      <c r="G7" s="8">
        <v>97</v>
      </c>
      <c r="H7" s="8">
        <v>79</v>
      </c>
      <c r="I7" s="8">
        <v>11</v>
      </c>
      <c r="J7" s="8">
        <v>27</v>
      </c>
      <c r="K7" s="8">
        <v>86</v>
      </c>
      <c r="L7" s="8">
        <f>SUM(10+8+3+1+4+2)</f>
        <v>28</v>
      </c>
      <c r="M7" s="9">
        <f>SUM(B7:L7)</f>
        <v>1322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18" customFormat="1" ht="12.75" customHeight="1">
      <c r="A8" s="7">
        <v>2002</v>
      </c>
      <c r="B8" s="8">
        <v>417</v>
      </c>
      <c r="C8" s="8">
        <v>35</v>
      </c>
      <c r="D8" s="8">
        <v>35</v>
      </c>
      <c r="E8" s="8">
        <v>24</v>
      </c>
      <c r="F8" s="8">
        <v>531</v>
      </c>
      <c r="G8" s="8">
        <v>104</v>
      </c>
      <c r="H8" s="8">
        <v>73</v>
      </c>
      <c r="I8" s="8">
        <v>11</v>
      </c>
      <c r="J8" s="8">
        <v>25</v>
      </c>
      <c r="K8" s="8">
        <v>87</v>
      </c>
      <c r="L8" s="8">
        <f>SUM(3+4+2+2+5)</f>
        <v>16</v>
      </c>
      <c r="M8" s="9">
        <f>SUM(B8:L8)</f>
        <v>1358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s="18" customFormat="1" ht="12.75" customHeight="1">
      <c r="A9" s="7">
        <v>2003</v>
      </c>
      <c r="B9" s="8">
        <v>360</v>
      </c>
      <c r="C9" s="8">
        <v>48</v>
      </c>
      <c r="D9" s="8">
        <v>28</v>
      </c>
      <c r="E9" s="8">
        <v>36</v>
      </c>
      <c r="F9" s="8">
        <v>528</v>
      </c>
      <c r="G9" s="8">
        <v>114</v>
      </c>
      <c r="H9" s="8">
        <v>61</v>
      </c>
      <c r="I9" s="8">
        <v>12</v>
      </c>
      <c r="J9" s="8">
        <v>31</v>
      </c>
      <c r="K9" s="8">
        <v>83</v>
      </c>
      <c r="L9" s="8">
        <v>43</v>
      </c>
      <c r="M9" s="9">
        <f>SUM(B9:L9)</f>
        <v>1344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s="18" customFormat="1" ht="12.75" customHeight="1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s="18" customFormat="1" ht="12.75" customHeight="1">
      <c r="A11" s="30" t="s">
        <v>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27" s="18" customFormat="1" ht="12.75" customHeight="1">
      <c r="A12" s="7">
        <v>2000</v>
      </c>
      <c r="B12" s="12">
        <v>160053</v>
      </c>
      <c r="C12" s="12">
        <v>21320</v>
      </c>
      <c r="D12" s="12">
        <v>9553</v>
      </c>
      <c r="E12" s="12">
        <v>13338</v>
      </c>
      <c r="F12" s="12">
        <v>240430</v>
      </c>
      <c r="G12" s="12">
        <v>37782</v>
      </c>
      <c r="H12" s="12">
        <v>25039</v>
      </c>
      <c r="I12" s="12">
        <v>7672</v>
      </c>
      <c r="J12" s="12">
        <v>7219</v>
      </c>
      <c r="K12" s="12">
        <v>26100</v>
      </c>
      <c r="L12" s="12">
        <f>SUM(3609+2469+16+751+2032+1410+1328)</f>
        <v>11615</v>
      </c>
      <c r="M12" s="13">
        <f>SUM(B12:L12)</f>
        <v>560121</v>
      </c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18" customFormat="1" ht="12.75" customHeight="1">
      <c r="A13" s="11">
        <v>2001</v>
      </c>
      <c r="B13" s="12">
        <v>164349</v>
      </c>
      <c r="C13" s="12">
        <v>21508</v>
      </c>
      <c r="D13" s="12">
        <v>9967</v>
      </c>
      <c r="E13" s="12">
        <v>13989</v>
      </c>
      <c r="F13" s="12">
        <v>235289</v>
      </c>
      <c r="G13" s="12">
        <v>33826</v>
      </c>
      <c r="H13" s="12">
        <v>25073</v>
      </c>
      <c r="I13" s="12">
        <v>7926</v>
      </c>
      <c r="J13" s="12">
        <v>6671</v>
      </c>
      <c r="K13" s="12">
        <v>26727</v>
      </c>
      <c r="L13" s="12">
        <f>SUM(3695+11+725+1996+1466+1369+2305)</f>
        <v>11567</v>
      </c>
      <c r="M13" s="13">
        <f>SUM(B13:L13)</f>
        <v>556892</v>
      </c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s="18" customFormat="1" ht="12.75" customHeight="1">
      <c r="A14" s="7">
        <v>2002</v>
      </c>
      <c r="B14" s="12">
        <v>163070</v>
      </c>
      <c r="C14" s="12">
        <v>21433</v>
      </c>
      <c r="D14" s="12">
        <v>10104</v>
      </c>
      <c r="E14" s="12">
        <v>14213</v>
      </c>
      <c r="F14" s="12">
        <v>237198</v>
      </c>
      <c r="G14" s="12">
        <v>35941</v>
      </c>
      <c r="H14" s="12">
        <v>24719</v>
      </c>
      <c r="I14" s="12">
        <v>8124</v>
      </c>
      <c r="J14" s="12">
        <v>6692</v>
      </c>
      <c r="K14" s="12">
        <v>26693</v>
      </c>
      <c r="L14" s="12">
        <f>SUM(4292+2486+17+672+2019+1428+1289)</f>
        <v>12203</v>
      </c>
      <c r="M14" s="13">
        <f>SUM(B14:L14)</f>
        <v>560390</v>
      </c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s="18" customFormat="1" ht="12.75" customHeight="1">
      <c r="A15" s="7">
        <v>2003</v>
      </c>
      <c r="B15" s="12">
        <v>166366</v>
      </c>
      <c r="C15" s="12">
        <v>23919</v>
      </c>
      <c r="D15" s="12">
        <v>9252</v>
      </c>
      <c r="E15" s="12">
        <v>19302</v>
      </c>
      <c r="F15" s="12">
        <v>240251</v>
      </c>
      <c r="G15" s="12">
        <v>40635</v>
      </c>
      <c r="H15" s="12">
        <v>23833</v>
      </c>
      <c r="I15" s="12">
        <v>9193</v>
      </c>
      <c r="J15" s="12">
        <v>10618</v>
      </c>
      <c r="K15" s="12">
        <v>24731</v>
      </c>
      <c r="L15" s="12">
        <v>16496</v>
      </c>
      <c r="M15" s="13">
        <f>SUM(B15:L15)</f>
        <v>584596</v>
      </c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18" customFormat="1" ht="12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ht="12.75" customHeight="1">
      <c r="A18" s="27" t="s">
        <v>14</v>
      </c>
      <c r="B18" s="19"/>
      <c r="C18" s="19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25.5" customHeight="1">
      <c r="A19" s="3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9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22" t="s">
        <v>11</v>
      </c>
      <c r="B20" s="19"/>
      <c r="C20" s="19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</sheetData>
  <mergeCells count="4">
    <mergeCell ref="A5:M5"/>
    <mergeCell ref="A11:M11"/>
    <mergeCell ref="A1:G1"/>
    <mergeCell ref="A19:M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2008-02-01T11:55:00Z</cp:lastPrinted>
  <dcterms:created xsi:type="dcterms:W3CDTF">2007-10-03T10:49:42Z</dcterms:created>
  <dcterms:modified xsi:type="dcterms:W3CDTF">2008-02-07T10:06:09Z</dcterms:modified>
  <cp:category/>
  <cp:version/>
  <cp:contentType/>
  <cp:contentStatus/>
</cp:coreProperties>
</file>