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<sst xmlns="http://schemas.openxmlformats.org/spreadsheetml/2006/main" count="13" uniqueCount="13">
  <si>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</t>
  </si>
  <si>
    <t>Q</t>
  </si>
  <si>
    <t>G</t>
  </si>
  <si>
    <t>CP</t>
  </si>
  <si>
    <t>spese accessorie: 7,5%</t>
  </si>
  <si>
    <t>costi procedurali e amministrativi</t>
  </si>
  <si>
    <t>valore dell'investimento</t>
  </si>
  <si>
    <t>importo parziale</t>
  </si>
  <si>
    <t>potenza 0,4 di V</t>
  </si>
  <si>
    <t>seuil sup</t>
  </si>
  <si>
    <t>Importo ragionevole</t>
  </si>
  <si>
    <t>Determinazione dell'importo ragionevole ammissibile ad aiuto delle spese generali per forniture e acquisti di beni immobili</t>
  </si>
  <si>
    <t>Inserire l'importo totale delle forniture e dell'acquisto 
di beni immobili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</si>
</sst>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0.0"/>
    <numFmt numFmtId="174" formatCode="0.000"/>
    <numFmt numFmtId="175" formatCode="0.0000"/>
    <numFmt numFmtId="176" formatCode="0.0000000"/>
    <numFmt numFmtId="177" formatCode="0.000000"/>
    <numFmt numFmtId="178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175" fontId="0" fillId="0" borderId="0" xfId="0" applyNumberFormat="1" applyAlignment="1">
      <alignment/>
    </xf>
    <xf numFmtId="10" fontId="0" fillId="0" borderId="0" xfId="0" applyNumberFormat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37" fillId="0" borderId="10" xfId="0" applyFont="1" applyBorder="1" applyAlignment="1" applyProtection="1">
      <alignment/>
      <protection locked="0"/>
    </xf>
    <xf numFmtId="0" fontId="37" fillId="0" borderId="11" xfId="0" applyFont="1" applyBorder="1" applyAlignment="1" applyProtection="1">
      <alignment/>
      <protection locked="0"/>
    </xf>
    <xf numFmtId="0" fontId="37" fillId="0" borderId="11" xfId="0" applyFont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center"/>
      <protection locked="0"/>
    </xf>
    <xf numFmtId="0" fontId="37" fillId="0" borderId="13" xfId="0" applyFont="1" applyBorder="1" applyAlignment="1" applyProtection="1">
      <alignment/>
      <protection/>
    </xf>
    <xf numFmtId="2" fontId="37" fillId="0" borderId="14" xfId="0" applyNumberFormat="1" applyFont="1" applyBorder="1" applyAlignment="1" applyProtection="1">
      <alignment/>
      <protection/>
    </xf>
    <xf numFmtId="175" fontId="37" fillId="0" borderId="14" xfId="0" applyNumberFormat="1" applyFont="1" applyBorder="1" applyAlignment="1" applyProtection="1">
      <alignment/>
      <protection/>
    </xf>
    <xf numFmtId="2" fontId="37" fillId="0" borderId="15" xfId="0" applyNumberFormat="1" applyFont="1" applyBorder="1" applyAlignment="1" applyProtection="1">
      <alignment/>
      <protection/>
    </xf>
    <xf numFmtId="174" fontId="37" fillId="0" borderId="14" xfId="0" applyNumberFormat="1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172" fontId="37" fillId="0" borderId="16" xfId="0" applyNumberFormat="1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172" fontId="37" fillId="0" borderId="17" xfId="0" applyNumberFormat="1" applyFont="1" applyBorder="1" applyAlignment="1" applyProtection="1">
      <alignment/>
      <protection/>
    </xf>
    <xf numFmtId="172" fontId="37" fillId="0" borderId="18" xfId="0" applyNumberFormat="1" applyFont="1" applyBorder="1" applyAlignment="1" applyProtection="1">
      <alignment/>
      <protection/>
    </xf>
    <xf numFmtId="0" fontId="38" fillId="16" borderId="19" xfId="0" applyFont="1" applyFill="1" applyBorder="1" applyAlignment="1">
      <alignment/>
    </xf>
    <xf numFmtId="172" fontId="38" fillId="16" borderId="20" xfId="0" applyNumberFormat="1" applyFont="1" applyFill="1" applyBorder="1" applyAlignment="1" applyProtection="1">
      <alignment/>
      <protection locked="0"/>
    </xf>
    <xf numFmtId="0" fontId="37" fillId="16" borderId="21" xfId="0" applyFont="1" applyFill="1" applyBorder="1" applyAlignment="1" applyProtection="1">
      <alignment/>
      <protection/>
    </xf>
    <xf numFmtId="0" fontId="37" fillId="16" borderId="22" xfId="0" applyFont="1" applyFill="1" applyBorder="1" applyAlignment="1" applyProtection="1">
      <alignment/>
      <protection/>
    </xf>
    <xf numFmtId="172" fontId="38" fillId="16" borderId="2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9" fillId="16" borderId="24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7" fillId="6" borderId="27" xfId="0" applyFont="1" applyFill="1" applyBorder="1" applyAlignment="1">
      <alignment horizontal="center" wrapText="1"/>
    </xf>
    <xf numFmtId="0" fontId="37" fillId="6" borderId="28" xfId="0" applyFont="1" applyFill="1" applyBorder="1" applyAlignment="1">
      <alignment horizontal="center" wrapText="1"/>
    </xf>
    <xf numFmtId="0" fontId="37" fillId="6" borderId="29" xfId="0" applyFont="1" applyFill="1" applyBorder="1" applyAlignment="1">
      <alignment horizontal="center" wrapText="1"/>
    </xf>
    <xf numFmtId="0" fontId="37" fillId="6" borderId="30" xfId="0" applyFont="1" applyFill="1" applyBorder="1" applyAlignment="1">
      <alignment horizontal="center" wrapText="1"/>
    </xf>
    <xf numFmtId="0" fontId="37" fillId="6" borderId="0" xfId="0" applyFont="1" applyFill="1" applyBorder="1" applyAlignment="1">
      <alignment horizontal="center" wrapText="1"/>
    </xf>
    <xf numFmtId="0" fontId="37" fillId="6" borderId="31" xfId="0" applyFont="1" applyFill="1" applyBorder="1" applyAlignment="1">
      <alignment horizontal="center" wrapText="1"/>
    </xf>
    <xf numFmtId="0" fontId="37" fillId="6" borderId="32" xfId="0" applyFont="1" applyFill="1" applyBorder="1" applyAlignment="1">
      <alignment horizontal="center" wrapText="1"/>
    </xf>
    <xf numFmtId="0" fontId="37" fillId="6" borderId="33" xfId="0" applyFont="1" applyFill="1" applyBorder="1" applyAlignment="1">
      <alignment horizontal="center" wrapText="1"/>
    </xf>
    <xf numFmtId="0" fontId="37" fillId="6" borderId="34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3</xdr:row>
      <xdr:rowOff>133350</xdr:rowOff>
    </xdr:from>
    <xdr:to>
      <xdr:col>4</xdr:col>
      <xdr:colOff>0</xdr:colOff>
      <xdr:row>5</xdr:row>
      <xdr:rowOff>133350</xdr:rowOff>
    </xdr:to>
    <xdr:sp>
      <xdr:nvSpPr>
        <xdr:cNvPr id="1" name="Connettore 2 2"/>
        <xdr:cNvSpPr>
          <a:spLocks/>
        </xdr:cNvSpPr>
      </xdr:nvSpPr>
      <xdr:spPr>
        <a:xfrm flipH="1">
          <a:off x="3867150" y="1152525"/>
          <a:ext cx="962025" cy="38100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selection activeCell="L9" sqref="L9"/>
    </sheetView>
  </sheetViews>
  <sheetFormatPr defaultColWidth="11.421875" defaultRowHeight="15"/>
  <cols>
    <col min="1" max="1" width="11.421875" style="0" customWidth="1"/>
    <col min="2" max="2" width="35.57421875" style="0" customWidth="1"/>
    <col min="3" max="3" width="14.00390625" style="0" customWidth="1"/>
    <col min="4" max="8" width="11.421875" style="0" customWidth="1"/>
    <col min="9" max="9" width="15.00390625" style="0" hidden="1" customWidth="1"/>
    <col min="10" max="10" width="0" style="0" hidden="1" customWidth="1"/>
    <col min="11" max="16384" width="9.140625" style="0" customWidth="1"/>
  </cols>
  <sheetData>
    <row r="1" ht="15.75" thickBot="1"/>
    <row r="2" spans="1:7" ht="48.75" customHeight="1" thickBot="1">
      <c r="A2" s="30" t="s">
        <v>11</v>
      </c>
      <c r="B2" s="31"/>
      <c r="C2" s="31"/>
      <c r="D2" s="31"/>
      <c r="E2" s="31"/>
      <c r="F2" s="31"/>
      <c r="G2" s="32"/>
    </row>
    <row r="3" spans="3:7" ht="15.75" thickBot="1">
      <c r="C3" s="2"/>
      <c r="D3" s="2"/>
      <c r="E3" s="2"/>
      <c r="F3" s="2"/>
      <c r="G3" s="2"/>
    </row>
    <row r="4" spans="1:7" ht="15" customHeight="1">
      <c r="A4" s="29"/>
      <c r="C4" s="1"/>
      <c r="D4" s="1"/>
      <c r="E4" s="33" t="s">
        <v>12</v>
      </c>
      <c r="F4" s="34"/>
      <c r="G4" s="35"/>
    </row>
    <row r="5" spans="1:7" ht="15">
      <c r="A5" s="1"/>
      <c r="B5" s="1"/>
      <c r="C5" s="1"/>
      <c r="D5" s="1"/>
      <c r="E5" s="36"/>
      <c r="F5" s="37"/>
      <c r="G5" s="38"/>
    </row>
    <row r="6" spans="1:7" ht="15.75" thickBot="1">
      <c r="A6" s="1"/>
      <c r="B6" s="1"/>
      <c r="C6" s="1"/>
      <c r="D6" s="1"/>
      <c r="E6" s="39"/>
      <c r="F6" s="40"/>
      <c r="G6" s="41"/>
    </row>
    <row r="7" spans="2:10" ht="15.75" thickBot="1">
      <c r="B7" s="21" t="s">
        <v>6</v>
      </c>
      <c r="C7" s="22">
        <v>80000</v>
      </c>
      <c r="D7" s="6"/>
      <c r="E7" s="6"/>
      <c r="I7" t="s">
        <v>8</v>
      </c>
      <c r="J7" s="4">
        <f>POWER(C7,0.4)</f>
        <v>91.46101038546526</v>
      </c>
    </row>
    <row r="8" spans="2:10" ht="15">
      <c r="B8" s="7"/>
      <c r="C8" s="8"/>
      <c r="D8" s="9"/>
      <c r="E8" s="10"/>
      <c r="I8" t="s">
        <v>9</v>
      </c>
      <c r="J8">
        <f>IF(C7&gt;71000,1,0)</f>
        <v>1</v>
      </c>
    </row>
    <row r="9" spans="2:5" ht="15">
      <c r="B9" s="11" t="s">
        <v>0</v>
      </c>
      <c r="C9" s="12"/>
      <c r="D9" s="13">
        <f>0.03+(10/J7)</f>
        <v>0.13933620739432784</v>
      </c>
      <c r="E9" s="14"/>
    </row>
    <row r="10" spans="2:5" ht="15">
      <c r="B10" s="11" t="s">
        <v>1</v>
      </c>
      <c r="C10" s="12"/>
      <c r="D10" s="15">
        <v>0.045</v>
      </c>
      <c r="E10" s="14"/>
    </row>
    <row r="11" spans="2:5" ht="15">
      <c r="B11" s="11" t="s">
        <v>2</v>
      </c>
      <c r="C11" s="12"/>
      <c r="D11" s="12">
        <v>0.65</v>
      </c>
      <c r="E11" s="14"/>
    </row>
    <row r="12" spans="2:5" ht="15">
      <c r="B12" s="11" t="s">
        <v>3</v>
      </c>
      <c r="C12" s="12"/>
      <c r="D12" s="16"/>
      <c r="E12" s="17">
        <f>IF(J8=1,C7*D9*D10*D11,0)</f>
        <v>326.0467253027271</v>
      </c>
    </row>
    <row r="13" spans="2:5" ht="15">
      <c r="B13" s="11"/>
      <c r="C13" s="12"/>
      <c r="D13" s="12"/>
      <c r="E13" s="14"/>
    </row>
    <row r="14" spans="2:5" ht="15.75" thickBot="1">
      <c r="B14" s="11" t="s">
        <v>4</v>
      </c>
      <c r="C14" s="18"/>
      <c r="D14" s="16"/>
      <c r="E14" s="19">
        <f>(E12*7.5/100)</f>
        <v>24.45350439770453</v>
      </c>
    </row>
    <row r="15" spans="2:5" ht="15.75" thickTop="1">
      <c r="B15" s="11" t="s">
        <v>7</v>
      </c>
      <c r="C15" s="18"/>
      <c r="D15" s="18"/>
      <c r="E15" s="20">
        <f>SUM(E12:E14)</f>
        <v>350.50022970043165</v>
      </c>
    </row>
    <row r="16" spans="2:5" ht="15.75" thickBot="1">
      <c r="B16" s="11" t="s">
        <v>5</v>
      </c>
      <c r="C16" s="18"/>
      <c r="D16" s="18"/>
      <c r="E16" s="19">
        <f>IF(J8=0,0,1100)</f>
        <v>1100</v>
      </c>
    </row>
    <row r="17" spans="2:5" ht="16.5" thickBot="1" thickTop="1">
      <c r="B17" s="23" t="s">
        <v>10</v>
      </c>
      <c r="C17" s="24"/>
      <c r="D17" s="24"/>
      <c r="E17" s="25">
        <f>IF(J8=1,E16+E15,C7*2/100)</f>
        <v>1450.5002297004316</v>
      </c>
    </row>
    <row r="18" spans="1:6" ht="15">
      <c r="A18" s="1"/>
      <c r="B18" s="3"/>
      <c r="C18" s="3"/>
      <c r="D18" s="5"/>
      <c r="E18" s="5"/>
      <c r="F18" s="1"/>
    </row>
    <row r="19" spans="1:6" ht="15">
      <c r="A19" s="26"/>
      <c r="B19" s="26"/>
      <c r="C19" s="26"/>
      <c r="D19" s="26"/>
      <c r="E19" s="26"/>
      <c r="F19" s="26"/>
    </row>
    <row r="20" spans="1:6" ht="15" customHeight="1">
      <c r="A20" s="26"/>
      <c r="B20" s="28"/>
      <c r="C20" s="27"/>
      <c r="D20" s="27"/>
      <c r="E20" s="26"/>
      <c r="F20" s="26"/>
    </row>
    <row r="21" spans="1:6" ht="15">
      <c r="A21" s="26"/>
      <c r="B21" s="28"/>
      <c r="C21" s="27"/>
      <c r="D21" s="27"/>
      <c r="E21" s="26"/>
      <c r="F21" s="26"/>
    </row>
    <row r="22" spans="1:6" ht="15">
      <c r="A22" s="26"/>
      <c r="B22" s="26"/>
      <c r="C22" s="26"/>
      <c r="D22" s="26"/>
      <c r="E22" s="26"/>
      <c r="F22" s="26"/>
    </row>
    <row r="23" spans="1:4" ht="15">
      <c r="A23" s="26"/>
      <c r="B23" s="26"/>
      <c r="C23" s="26"/>
      <c r="D23" s="26"/>
    </row>
    <row r="24" spans="1:4" ht="15">
      <c r="A24" s="26"/>
      <c r="B24" s="26"/>
      <c r="C24" s="26"/>
      <c r="D24" s="26"/>
    </row>
    <row r="25" spans="1:4" ht="15">
      <c r="A25" s="26"/>
      <c r="B25" s="26"/>
      <c r="C25" s="26"/>
      <c r="D25" s="26"/>
    </row>
  </sheetData>
  <sheetProtection password="CA11" sheet="1" objects="1" scenarios="1"/>
  <mergeCells count="2">
    <mergeCell ref="A2:G2"/>
    <mergeCell ref="E4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SEDRAN</dc:creator>
  <cp:keywords/>
  <dc:description/>
  <cp:lastModifiedBy>Valerio SEDRAN</cp:lastModifiedBy>
  <dcterms:created xsi:type="dcterms:W3CDTF">2020-03-04T10:39:35Z</dcterms:created>
  <dcterms:modified xsi:type="dcterms:W3CDTF">2020-05-11T08:14:58Z</dcterms:modified>
  <cp:category/>
  <cp:version/>
  <cp:contentType/>
  <cp:contentStatus/>
</cp:coreProperties>
</file>