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955" activeTab="0"/>
  </bookViews>
  <sheets>
    <sheet name="23.1" sheetId="1" r:id="rId1"/>
  </sheets>
  <definedNames>
    <definedName name="AOK_A_Anagrafica">#REF!</definedName>
    <definedName name="_xlnm.Print_Area" localSheetId="0">'23.1'!$A$1:$O$67</definedName>
    <definedName name="dbo_V_ElencoAmmiPerCarica">#REF!</definedName>
    <definedName name="Query7">#REF!</definedName>
    <definedName name="_xlnm.Print_Titles" localSheetId="0">'23.1'!$A:$A</definedName>
  </definedNames>
  <calcPr fullCalcOnLoad="1"/>
</workbook>
</file>

<file path=xl/sharedStrings.xml><?xml version="1.0" encoding="utf-8"?>
<sst xmlns="http://schemas.openxmlformats.org/spreadsheetml/2006/main" count="124" uniqueCount="18">
  <si>
    <r>
      <t>Fonte:</t>
    </r>
    <r>
      <rPr>
        <sz val="7"/>
        <rFont val="Arial"/>
        <family val="2"/>
      </rPr>
      <t xml:space="preserve"> Eurostat</t>
    </r>
  </si>
  <si>
    <t>Piemonte</t>
  </si>
  <si>
    <t>Liguria</t>
  </si>
  <si>
    <t>Rhône-Alpes</t>
  </si>
  <si>
    <t>Totale Euroregione</t>
  </si>
  <si>
    <t>Maschi</t>
  </si>
  <si>
    <t>0-14</t>
  </si>
  <si>
    <t>15-64</t>
  </si>
  <si>
    <t>65 e oltre</t>
  </si>
  <si>
    <t>Totale</t>
  </si>
  <si>
    <t>Provence - Alpes - Côte d'Azur</t>
  </si>
  <si>
    <t>Femmine</t>
  </si>
  <si>
    <t>PAESI EUROREGIONE</t>
  </si>
  <si>
    <t>Maschi e Femmine</t>
  </si>
  <si>
    <t>VALORI ASSOLUTI</t>
  </si>
  <si>
    <t>VALORI PERCENTUALI</t>
  </si>
  <si>
    <t>Valle d'Aosta/Vallée d'Aoste</t>
  </si>
  <si>
    <t>Tavola 23.1 - Popolazione residente nell’Euroregione Alpi-Mediterraneo per macro classi di età e genere - Valori assoluti e percentuali - Anni 2011-2013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</si>
</sst>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#,##0.0"/>
    <numFmt numFmtId="166" formatCode="#,##0.00_ ;\-#,##0.00\ "/>
    <numFmt numFmtId="167" formatCode="d\-mmm"/>
    <numFmt numFmtId="168" formatCode="00000"/>
    <numFmt numFmtId="169" formatCode="_-&quot;L.&quot;\ * #,##0_-;\-&quot;L.&quot;\ * #,##0_-;_-&quot;L.&quot;\ * &quot;-&quot;_-;_-@_-"/>
    <numFmt numFmtId="170" formatCode="0.0%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  <numFmt numFmtId="175" formatCode="0.000%"/>
    <numFmt numFmtId="176" formatCode="[$-410]dddd\ d\ mmmm\ yyyy"/>
    <numFmt numFmtId="177" formatCode="h\.mm\.ss"/>
    <numFmt numFmtId="178" formatCode="#,##0_ ;\-#,##0\ 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sz val="10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44" fontId="0" fillId="0" borderId="0" applyFont="0" applyFill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20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ill="1" applyAlignment="1">
      <alignment/>
    </xf>
    <xf numFmtId="0" fontId="22" fillId="0" borderId="0" xfId="0" applyFont="1" applyFill="1" applyAlignment="1">
      <alignment vertical="center" wrapText="1"/>
    </xf>
    <xf numFmtId="0" fontId="24" fillId="0" borderId="10" xfId="0" applyFont="1" applyFill="1" applyBorder="1" applyAlignment="1">
      <alignment vertical="center" wrapText="1"/>
    </xf>
    <xf numFmtId="0" fontId="25" fillId="0" borderId="0" xfId="0" applyFont="1" applyFill="1" applyAlignment="1">
      <alignment/>
    </xf>
    <xf numFmtId="0" fontId="22" fillId="0" borderId="11" xfId="0" applyFont="1" applyFill="1" applyBorder="1" applyAlignment="1">
      <alignment horizontal="right" vertical="center" wrapText="1"/>
    </xf>
    <xf numFmtId="3" fontId="22" fillId="0" borderId="0" xfId="0" applyNumberFormat="1" applyFont="1" applyFill="1" applyBorder="1" applyAlignment="1">
      <alignment horizontal="right" vertical="center"/>
    </xf>
    <xf numFmtId="3" fontId="24" fillId="0" borderId="10" xfId="0" applyNumberFormat="1" applyFont="1" applyFill="1" applyBorder="1" applyAlignment="1">
      <alignment horizontal="right" vertical="center"/>
    </xf>
    <xf numFmtId="170" fontId="0" fillId="0" borderId="0" xfId="0" applyNumberFormat="1" applyFill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4" fillId="0" borderId="0" xfId="0" applyFont="1" applyFill="1" applyBorder="1" applyAlignment="1">
      <alignment vertical="center" wrapText="1"/>
    </xf>
    <xf numFmtId="3" fontId="24" fillId="0" borderId="0" xfId="0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right" vertical="center" wrapText="1"/>
    </xf>
    <xf numFmtId="165" fontId="22" fillId="0" borderId="0" xfId="0" applyNumberFormat="1" applyFont="1" applyFill="1" applyBorder="1" applyAlignment="1">
      <alignment horizontal="right" vertical="center"/>
    </xf>
    <xf numFmtId="165" fontId="24" fillId="0" borderId="10" xfId="0" applyNumberFormat="1" applyFont="1" applyFill="1" applyBorder="1" applyAlignment="1">
      <alignment horizontal="right" vertical="center"/>
    </xf>
    <xf numFmtId="165" fontId="24" fillId="0" borderId="0" xfId="0" applyNumberFormat="1" applyFont="1" applyFill="1" applyBorder="1" applyAlignment="1">
      <alignment horizontal="right" vertical="center"/>
    </xf>
    <xf numFmtId="0" fontId="0" fillId="0" borderId="10" xfId="0" applyFill="1" applyBorder="1" applyAlignment="1">
      <alignment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2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 horizontal="justify" vertical="center"/>
    </xf>
    <xf numFmtId="0" fontId="0" fillId="0" borderId="0" xfId="0" applyAlignment="1">
      <alignment horizontal="justify" vertical="center"/>
    </xf>
    <xf numFmtId="0" fontId="22" fillId="0" borderId="0" xfId="0" applyFont="1" applyFill="1" applyAlignment="1">
      <alignment horizontal="center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020020vINC" xfId="47"/>
    <cellStyle name="Comma [0]" xfId="48"/>
    <cellStyle name="Neutrale" xfId="49"/>
    <cellStyle name="Nota" xfId="50"/>
    <cellStyle name="Output" xfId="51"/>
    <cellStyle name="Percent" xfId="52"/>
    <cellStyle name="Standard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Valuta (0)_020020vINC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1"/>
  <sheetViews>
    <sheetView tabSelected="1" zoomScaleSheetLayoutView="100" zoomScalePageLayoutView="0" workbookViewId="0" topLeftCell="A1">
      <selection activeCell="A2" sqref="A2"/>
    </sheetView>
  </sheetViews>
  <sheetFormatPr defaultColWidth="11.421875" defaultRowHeight="12.75"/>
  <cols>
    <col min="1" max="1" width="24.421875" style="1" customWidth="1"/>
    <col min="2" max="5" width="10.7109375" style="1" customWidth="1"/>
    <col min="6" max="6" width="0.85546875" style="1" customWidth="1"/>
    <col min="7" max="10" width="10.7109375" style="1" customWidth="1"/>
    <col min="11" max="11" width="0.85546875" style="1" customWidth="1"/>
    <col min="12" max="19" width="10.7109375" style="1" customWidth="1"/>
    <col min="20" max="20" width="0.85546875" style="1" customWidth="1"/>
    <col min="21" max="25" width="10.7109375" style="1" customWidth="1"/>
    <col min="26" max="16384" width="11.421875" style="1" customWidth="1"/>
  </cols>
  <sheetData>
    <row r="1" spans="1:24" ht="12.75">
      <c r="A1" s="24" t="s">
        <v>17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</row>
    <row r="2" ht="12.75">
      <c r="Y2" s="8"/>
    </row>
    <row r="3" spans="2:15" ht="12.75">
      <c r="B3" s="26" t="s">
        <v>14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5" spans="1:15" ht="12.75">
      <c r="A5" s="21" t="s">
        <v>12</v>
      </c>
      <c r="B5" s="20" t="s">
        <v>5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</row>
    <row r="6" spans="1:15" ht="12.75" customHeight="1">
      <c r="A6" s="22"/>
      <c r="B6" s="19">
        <v>2011</v>
      </c>
      <c r="C6" s="19"/>
      <c r="D6" s="19"/>
      <c r="E6" s="19"/>
      <c r="F6" s="11"/>
      <c r="G6" s="19">
        <v>2012</v>
      </c>
      <c r="H6" s="19"/>
      <c r="I6" s="19"/>
      <c r="J6" s="19"/>
      <c r="L6" s="19">
        <v>2013</v>
      </c>
      <c r="M6" s="19"/>
      <c r="N6" s="19"/>
      <c r="O6" s="19"/>
    </row>
    <row r="7" spans="1:15" ht="12.75" customHeight="1">
      <c r="A7" s="23"/>
      <c r="B7" s="5" t="s">
        <v>6</v>
      </c>
      <c r="C7" s="5" t="s">
        <v>7</v>
      </c>
      <c r="D7" s="5" t="s">
        <v>8</v>
      </c>
      <c r="E7" s="5" t="s">
        <v>9</v>
      </c>
      <c r="F7" s="14"/>
      <c r="G7" s="5" t="s">
        <v>6</v>
      </c>
      <c r="H7" s="5" t="s">
        <v>7</v>
      </c>
      <c r="I7" s="5" t="s">
        <v>8</v>
      </c>
      <c r="J7" s="5" t="s">
        <v>9</v>
      </c>
      <c r="L7" s="5" t="s">
        <v>6</v>
      </c>
      <c r="M7" s="5" t="s">
        <v>7</v>
      </c>
      <c r="N7" s="5" t="s">
        <v>8</v>
      </c>
      <c r="O7" s="5" t="s">
        <v>9</v>
      </c>
    </row>
    <row r="8" spans="1:15" ht="12.75" customHeight="1">
      <c r="A8" s="2" t="s">
        <v>16</v>
      </c>
      <c r="B8" s="6">
        <v>9128</v>
      </c>
      <c r="C8" s="6">
        <v>41207</v>
      </c>
      <c r="D8" s="6">
        <v>11440</v>
      </c>
      <c r="E8" s="6">
        <f>SUM(B8:D8)</f>
        <v>61775</v>
      </c>
      <c r="F8" s="6"/>
      <c r="G8" s="6">
        <v>9244</v>
      </c>
      <c r="H8" s="6">
        <v>41262</v>
      </c>
      <c r="I8" s="6">
        <v>11885</v>
      </c>
      <c r="J8" s="6">
        <f>SUM(G8:I8)</f>
        <v>62391</v>
      </c>
      <c r="L8" s="6">
        <v>9190</v>
      </c>
      <c r="M8" s="6">
        <v>41340</v>
      </c>
      <c r="N8" s="6">
        <v>12223</v>
      </c>
      <c r="O8" s="6">
        <f>SUM(L8:N8)</f>
        <v>62753</v>
      </c>
    </row>
    <row r="9" spans="1:15" ht="12.75" customHeight="1">
      <c r="A9" s="2" t="s">
        <v>1</v>
      </c>
      <c r="B9" s="6">
        <v>290510</v>
      </c>
      <c r="C9" s="6">
        <v>1378058</v>
      </c>
      <c r="D9" s="6">
        <v>433284</v>
      </c>
      <c r="E9" s="6">
        <f>SUM(B9:D9)</f>
        <v>2101852</v>
      </c>
      <c r="F9" s="6"/>
      <c r="G9" s="6">
        <v>292695</v>
      </c>
      <c r="H9" s="6">
        <v>1375996</v>
      </c>
      <c r="I9" s="6">
        <v>441885</v>
      </c>
      <c r="J9" s="6">
        <f>SUM(G9:I9)</f>
        <v>2110576</v>
      </c>
      <c r="L9" s="6">
        <v>296170</v>
      </c>
      <c r="M9" s="6">
        <v>1393689</v>
      </c>
      <c r="N9" s="6">
        <v>456711</v>
      </c>
      <c r="O9" s="6">
        <f>SUM(L9:N9)</f>
        <v>2146570</v>
      </c>
    </row>
    <row r="10" spans="1:15" ht="12.75" customHeight="1">
      <c r="A10" s="2" t="s">
        <v>2</v>
      </c>
      <c r="B10" s="6">
        <v>92863</v>
      </c>
      <c r="C10" s="6">
        <v>471211</v>
      </c>
      <c r="D10" s="6">
        <v>176384</v>
      </c>
      <c r="E10" s="6">
        <f>SUM(B10:D10)</f>
        <v>740458</v>
      </c>
      <c r="F10" s="6"/>
      <c r="G10" s="6">
        <v>93371</v>
      </c>
      <c r="H10" s="6">
        <v>467508</v>
      </c>
      <c r="I10" s="6">
        <v>179414</v>
      </c>
      <c r="J10" s="6">
        <f>SUM(G10:I10)</f>
        <v>740293</v>
      </c>
      <c r="L10" s="6">
        <v>94598</v>
      </c>
      <c r="M10" s="6">
        <v>478412</v>
      </c>
      <c r="N10" s="6">
        <v>183318</v>
      </c>
      <c r="O10" s="6">
        <f>SUM(L10:N10)</f>
        <v>756328</v>
      </c>
    </row>
    <row r="11" spans="1:15" ht="12.75" customHeight="1">
      <c r="A11" s="2" t="s">
        <v>10</v>
      </c>
      <c r="B11" s="6">
        <v>433725</v>
      </c>
      <c r="C11" s="6">
        <v>1507571</v>
      </c>
      <c r="D11" s="6">
        <v>419326</v>
      </c>
      <c r="E11" s="6">
        <f>SUM(B11:D11)</f>
        <v>2360622</v>
      </c>
      <c r="F11" s="6"/>
      <c r="G11" s="6">
        <v>435589</v>
      </c>
      <c r="H11" s="6">
        <v>1501626</v>
      </c>
      <c r="I11" s="6">
        <v>431860</v>
      </c>
      <c r="J11" s="6">
        <f>SUM(G11:I11)</f>
        <v>2369075</v>
      </c>
      <c r="L11" s="6">
        <v>437367</v>
      </c>
      <c r="M11" s="6">
        <v>1496305</v>
      </c>
      <c r="N11" s="6">
        <v>444102</v>
      </c>
      <c r="O11" s="6">
        <f>SUM(L11:N11)</f>
        <v>2377774</v>
      </c>
    </row>
    <row r="12" spans="1:15" ht="12.75" customHeight="1">
      <c r="A12" s="2" t="s">
        <v>3</v>
      </c>
      <c r="B12" s="6">
        <v>622098</v>
      </c>
      <c r="C12" s="6">
        <v>2023847</v>
      </c>
      <c r="D12" s="6">
        <v>443581</v>
      </c>
      <c r="E12" s="6">
        <f>SUM(B12:D12)</f>
        <v>3089526</v>
      </c>
      <c r="F12" s="6"/>
      <c r="G12" s="6">
        <v>628550</v>
      </c>
      <c r="H12" s="6">
        <v>2028583</v>
      </c>
      <c r="I12" s="6">
        <v>459765</v>
      </c>
      <c r="J12" s="6">
        <f>SUM(G12:I12)</f>
        <v>3116898</v>
      </c>
      <c r="L12" s="6">
        <v>633373</v>
      </c>
      <c r="M12" s="6">
        <v>2034379</v>
      </c>
      <c r="N12" s="6">
        <v>475936</v>
      </c>
      <c r="O12" s="6">
        <f>SUM(L12:N12)</f>
        <v>3143688</v>
      </c>
    </row>
    <row r="13" spans="1:15" ht="12.75" customHeight="1">
      <c r="A13" s="3" t="s">
        <v>4</v>
      </c>
      <c r="B13" s="7">
        <f>SUM(B8:B12)</f>
        <v>1448324</v>
      </c>
      <c r="C13" s="7">
        <f>SUM(C8:C12)</f>
        <v>5421894</v>
      </c>
      <c r="D13" s="7">
        <f>SUM(D8:D12)</f>
        <v>1484015</v>
      </c>
      <c r="E13" s="7">
        <f>SUM(E8:E12)</f>
        <v>8354233</v>
      </c>
      <c r="F13" s="7"/>
      <c r="G13" s="7">
        <f>SUM(G8:G12)</f>
        <v>1459449</v>
      </c>
      <c r="H13" s="7">
        <f>SUM(H8:H12)</f>
        <v>5414975</v>
      </c>
      <c r="I13" s="7">
        <f>SUM(I8:I12)</f>
        <v>1524809</v>
      </c>
      <c r="J13" s="7">
        <f>SUM(J8:J12)</f>
        <v>8399233</v>
      </c>
      <c r="K13" s="18"/>
      <c r="L13" s="7">
        <f>SUM(L8:L12)</f>
        <v>1470698</v>
      </c>
      <c r="M13" s="7">
        <f>SUM(M8:M12)</f>
        <v>5444125</v>
      </c>
      <c r="N13" s="7">
        <f>SUM(N8:N12)</f>
        <v>1572290</v>
      </c>
      <c r="O13" s="7">
        <f>SUM(O8:O12)</f>
        <v>8487113</v>
      </c>
    </row>
    <row r="14" spans="1:6" ht="12.75" customHeight="1">
      <c r="A14" s="12"/>
      <c r="B14" s="13"/>
      <c r="C14" s="13"/>
      <c r="D14" s="13"/>
      <c r="E14" s="13"/>
      <c r="F14" s="13"/>
    </row>
    <row r="15" spans="1:15" ht="12.75">
      <c r="A15" s="21" t="s">
        <v>12</v>
      </c>
      <c r="B15" s="20" t="s">
        <v>11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</row>
    <row r="16" spans="1:16" ht="12.75" customHeight="1">
      <c r="A16" s="22"/>
      <c r="B16" s="19">
        <v>2011</v>
      </c>
      <c r="C16" s="19"/>
      <c r="D16" s="19"/>
      <c r="E16" s="19"/>
      <c r="F16" s="11"/>
      <c r="G16" s="19">
        <v>2012</v>
      </c>
      <c r="H16" s="19"/>
      <c r="I16" s="19"/>
      <c r="J16" s="19"/>
      <c r="L16" s="19">
        <v>2013</v>
      </c>
      <c r="M16" s="19"/>
      <c r="N16" s="19"/>
      <c r="O16" s="19"/>
      <c r="P16" s="6"/>
    </row>
    <row r="17" spans="1:16" ht="12.75" customHeight="1">
      <c r="A17" s="23"/>
      <c r="B17" s="5" t="s">
        <v>6</v>
      </c>
      <c r="C17" s="5" t="s">
        <v>7</v>
      </c>
      <c r="D17" s="5" t="s">
        <v>8</v>
      </c>
      <c r="E17" s="5" t="s">
        <v>9</v>
      </c>
      <c r="F17" s="14"/>
      <c r="G17" s="5" t="s">
        <v>6</v>
      </c>
      <c r="H17" s="5" t="s">
        <v>7</v>
      </c>
      <c r="I17" s="5" t="s">
        <v>8</v>
      </c>
      <c r="J17" s="5" t="s">
        <v>9</v>
      </c>
      <c r="L17" s="5" t="s">
        <v>6</v>
      </c>
      <c r="M17" s="5" t="s">
        <v>7</v>
      </c>
      <c r="N17" s="5" t="s">
        <v>8</v>
      </c>
      <c r="O17" s="5" t="s">
        <v>9</v>
      </c>
      <c r="P17" s="6"/>
    </row>
    <row r="18" spans="1:16" ht="12.75">
      <c r="A18" s="2" t="s">
        <v>16</v>
      </c>
      <c r="B18" s="6">
        <v>8646</v>
      </c>
      <c r="C18" s="6">
        <v>40619</v>
      </c>
      <c r="D18" s="6">
        <v>15580</v>
      </c>
      <c r="E18" s="6">
        <f>SUM(B18:D18)</f>
        <v>64845</v>
      </c>
      <c r="F18" s="6"/>
      <c r="G18" s="6">
        <v>8751</v>
      </c>
      <c r="H18" s="6">
        <v>40935</v>
      </c>
      <c r="I18" s="6">
        <v>15767</v>
      </c>
      <c r="J18" s="6">
        <f>SUM(G18:I18)</f>
        <v>65453</v>
      </c>
      <c r="L18" s="6">
        <v>8769</v>
      </c>
      <c r="M18" s="6">
        <v>40992</v>
      </c>
      <c r="N18" s="6">
        <v>16077</v>
      </c>
      <c r="O18" s="6">
        <f>SUM(L18:N18)</f>
        <v>65838</v>
      </c>
      <c r="P18" s="6"/>
    </row>
    <row r="19" spans="1:16" ht="12.75">
      <c r="A19" s="2" t="s">
        <v>1</v>
      </c>
      <c r="B19" s="6">
        <v>274747</v>
      </c>
      <c r="C19" s="6">
        <v>1391153</v>
      </c>
      <c r="D19" s="6">
        <v>589911</v>
      </c>
      <c r="E19" s="6">
        <f>SUM(B19:D19)</f>
        <v>2255811</v>
      </c>
      <c r="F19" s="6"/>
      <c r="G19" s="6">
        <v>276764</v>
      </c>
      <c r="H19" s="6">
        <v>1389491</v>
      </c>
      <c r="I19" s="6">
        <v>597221</v>
      </c>
      <c r="J19" s="6">
        <f>SUM(G19:I19)</f>
        <v>2263476</v>
      </c>
      <c r="L19" s="6">
        <v>278818</v>
      </c>
      <c r="M19" s="6">
        <v>1400134</v>
      </c>
      <c r="N19" s="6">
        <v>611276</v>
      </c>
      <c r="O19" s="6">
        <f>SUM(L19:N19)</f>
        <v>2290228</v>
      </c>
      <c r="P19" s="6"/>
    </row>
    <row r="20" spans="1:16" ht="12.75">
      <c r="A20" s="2" t="s">
        <v>2</v>
      </c>
      <c r="B20" s="6">
        <v>88393</v>
      </c>
      <c r="C20" s="6">
        <v>486752</v>
      </c>
      <c r="D20" s="6">
        <v>251736</v>
      </c>
      <c r="E20" s="6">
        <f>SUM(B20:D20)</f>
        <v>826881</v>
      </c>
      <c r="F20" s="6"/>
      <c r="G20" s="6">
        <v>88487</v>
      </c>
      <c r="H20" s="6">
        <v>482570</v>
      </c>
      <c r="I20" s="6">
        <v>253777</v>
      </c>
      <c r="J20" s="6">
        <f>SUM(G20:I20)</f>
        <v>824834</v>
      </c>
      <c r="L20" s="6">
        <v>89641</v>
      </c>
      <c r="M20" s="6">
        <v>488095</v>
      </c>
      <c r="N20" s="6">
        <v>257875</v>
      </c>
      <c r="O20" s="6">
        <f>SUM(L20:N20)</f>
        <v>835611</v>
      </c>
      <c r="P20" s="6"/>
    </row>
    <row r="21" spans="1:15" ht="12.75">
      <c r="A21" s="2" t="s">
        <v>10</v>
      </c>
      <c r="B21" s="6">
        <v>412938</v>
      </c>
      <c r="C21" s="6">
        <v>1585381</v>
      </c>
      <c r="D21" s="6">
        <v>576635</v>
      </c>
      <c r="E21" s="6">
        <f>SUM(B21:D21)</f>
        <v>2574954</v>
      </c>
      <c r="F21" s="6"/>
      <c r="G21" s="6">
        <v>414574</v>
      </c>
      <c r="H21" s="6">
        <v>1578199</v>
      </c>
      <c r="I21" s="6">
        <v>587936</v>
      </c>
      <c r="J21" s="6">
        <f>SUM(G21:I21)</f>
        <v>2580709</v>
      </c>
      <c r="L21" s="6">
        <v>416430</v>
      </c>
      <c r="M21" s="6">
        <v>1571179</v>
      </c>
      <c r="N21" s="6">
        <v>599476</v>
      </c>
      <c r="O21" s="6">
        <f>SUM(L21:N21)</f>
        <v>2587085</v>
      </c>
    </row>
    <row r="22" spans="1:15" ht="12.75">
      <c r="A22" s="2" t="s">
        <v>3</v>
      </c>
      <c r="B22" s="6">
        <v>591967</v>
      </c>
      <c r="C22" s="6">
        <v>2055486</v>
      </c>
      <c r="D22" s="6">
        <v>604181</v>
      </c>
      <c r="E22" s="6">
        <f>SUM(B22:D22)</f>
        <v>3251634</v>
      </c>
      <c r="F22" s="6"/>
      <c r="G22" s="6">
        <v>598511</v>
      </c>
      <c r="H22" s="6">
        <v>2059595</v>
      </c>
      <c r="I22" s="6">
        <v>620381</v>
      </c>
      <c r="J22" s="6">
        <f>SUM(G22:I22)</f>
        <v>3278487</v>
      </c>
      <c r="L22" s="6">
        <v>604099</v>
      </c>
      <c r="M22" s="6">
        <v>2065098</v>
      </c>
      <c r="N22" s="6">
        <v>636036</v>
      </c>
      <c r="O22" s="6">
        <f>SUM(L22:N22)</f>
        <v>3305233</v>
      </c>
    </row>
    <row r="23" spans="1:15" ht="12.75">
      <c r="A23" s="3" t="s">
        <v>4</v>
      </c>
      <c r="B23" s="7">
        <f aca="true" t="shared" si="0" ref="B23:J23">SUM(B18:B22)</f>
        <v>1376691</v>
      </c>
      <c r="C23" s="7">
        <f t="shared" si="0"/>
        <v>5559391</v>
      </c>
      <c r="D23" s="7">
        <f t="shared" si="0"/>
        <v>2038043</v>
      </c>
      <c r="E23" s="7">
        <f t="shared" si="0"/>
        <v>8974125</v>
      </c>
      <c r="F23" s="7"/>
      <c r="G23" s="7">
        <f t="shared" si="0"/>
        <v>1387087</v>
      </c>
      <c r="H23" s="7">
        <f t="shared" si="0"/>
        <v>5550790</v>
      </c>
      <c r="I23" s="7">
        <f t="shared" si="0"/>
        <v>2075082</v>
      </c>
      <c r="J23" s="7">
        <f t="shared" si="0"/>
        <v>9012959</v>
      </c>
      <c r="K23" s="18"/>
      <c r="L23" s="7">
        <f>SUM(L18:L22)</f>
        <v>1397757</v>
      </c>
      <c r="M23" s="7">
        <f>SUM(M18:M22)</f>
        <v>5565498</v>
      </c>
      <c r="N23" s="7">
        <f>SUM(N18:N22)</f>
        <v>2120740</v>
      </c>
      <c r="O23" s="7">
        <f>SUM(O18:O22)</f>
        <v>9083995</v>
      </c>
    </row>
    <row r="24" spans="1:6" ht="12.75">
      <c r="A24" s="10"/>
      <c r="B24" s="10"/>
      <c r="C24" s="10"/>
      <c r="D24" s="10"/>
      <c r="E24" s="10"/>
      <c r="F24" s="10"/>
    </row>
    <row r="25" spans="1:15" ht="12.75">
      <c r="A25" s="21" t="s">
        <v>12</v>
      </c>
      <c r="B25" s="20" t="s">
        <v>13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</row>
    <row r="26" spans="1:15" ht="12.75" customHeight="1">
      <c r="A26" s="22"/>
      <c r="B26" s="19">
        <v>2011</v>
      </c>
      <c r="C26" s="19"/>
      <c r="D26" s="19"/>
      <c r="E26" s="19"/>
      <c r="F26" s="11"/>
      <c r="G26" s="19">
        <v>2012</v>
      </c>
      <c r="H26" s="19"/>
      <c r="I26" s="19"/>
      <c r="J26" s="19"/>
      <c r="L26" s="19">
        <v>2013</v>
      </c>
      <c r="M26" s="19"/>
      <c r="N26" s="19"/>
      <c r="O26" s="19"/>
    </row>
    <row r="27" spans="1:15" ht="12.75" customHeight="1">
      <c r="A27" s="23"/>
      <c r="B27" s="5" t="s">
        <v>6</v>
      </c>
      <c r="C27" s="5" t="s">
        <v>7</v>
      </c>
      <c r="D27" s="5" t="s">
        <v>8</v>
      </c>
      <c r="E27" s="5" t="s">
        <v>9</v>
      </c>
      <c r="F27" s="14"/>
      <c r="G27" s="5" t="s">
        <v>6</v>
      </c>
      <c r="H27" s="5" t="s">
        <v>7</v>
      </c>
      <c r="I27" s="5" t="s">
        <v>8</v>
      </c>
      <c r="J27" s="5" t="s">
        <v>9</v>
      </c>
      <c r="L27" s="5" t="s">
        <v>6</v>
      </c>
      <c r="M27" s="5" t="s">
        <v>7</v>
      </c>
      <c r="N27" s="5" t="s">
        <v>8</v>
      </c>
      <c r="O27" s="5" t="s">
        <v>9</v>
      </c>
    </row>
    <row r="28" spans="1:15" ht="12.75">
      <c r="A28" s="2" t="s">
        <v>16</v>
      </c>
      <c r="B28" s="6">
        <v>17774</v>
      </c>
      <c r="C28" s="6">
        <v>81826</v>
      </c>
      <c r="D28" s="6">
        <v>27020</v>
      </c>
      <c r="E28" s="6">
        <f>SUM(E8+E18)</f>
        <v>126620</v>
      </c>
      <c r="F28" s="6"/>
      <c r="G28" s="6">
        <v>17995</v>
      </c>
      <c r="H28" s="6">
        <v>82197</v>
      </c>
      <c r="I28" s="6">
        <v>27652</v>
      </c>
      <c r="J28" s="6">
        <f>SUM(J8+J18)</f>
        <v>127844</v>
      </c>
      <c r="L28" s="6">
        <v>17959</v>
      </c>
      <c r="M28" s="6">
        <v>82332</v>
      </c>
      <c r="N28" s="6">
        <v>28300</v>
      </c>
      <c r="O28" s="6">
        <f>SUM(L28:N28)</f>
        <v>128591</v>
      </c>
    </row>
    <row r="29" spans="1:15" ht="12.75">
      <c r="A29" s="2" t="s">
        <v>1</v>
      </c>
      <c r="B29" s="6">
        <v>565257</v>
      </c>
      <c r="C29" s="6">
        <v>2769211</v>
      </c>
      <c r="D29" s="6">
        <v>1023195</v>
      </c>
      <c r="E29" s="6">
        <f>SUM(E9+E19)</f>
        <v>4357663</v>
      </c>
      <c r="F29" s="6"/>
      <c r="G29" s="6">
        <v>569459</v>
      </c>
      <c r="H29" s="6">
        <v>2765487</v>
      </c>
      <c r="I29" s="6">
        <v>1039106</v>
      </c>
      <c r="J29" s="6">
        <f>SUM(J9+J19)</f>
        <v>4374052</v>
      </c>
      <c r="L29" s="6">
        <v>574988</v>
      </c>
      <c r="M29" s="6">
        <v>2793823</v>
      </c>
      <c r="N29" s="6">
        <v>1067987</v>
      </c>
      <c r="O29" s="6">
        <f>SUM(L29:N29)</f>
        <v>4436798</v>
      </c>
    </row>
    <row r="30" spans="1:15" ht="12.75">
      <c r="A30" s="2" t="s">
        <v>2</v>
      </c>
      <c r="B30" s="6">
        <v>181256</v>
      </c>
      <c r="C30" s="6">
        <v>957963</v>
      </c>
      <c r="D30" s="6">
        <v>428120</v>
      </c>
      <c r="E30" s="6">
        <f>SUM(E10+E20)</f>
        <v>1567339</v>
      </c>
      <c r="F30" s="6"/>
      <c r="G30" s="6">
        <v>181858</v>
      </c>
      <c r="H30" s="6">
        <v>950078</v>
      </c>
      <c r="I30" s="6">
        <v>433191</v>
      </c>
      <c r="J30" s="6">
        <f>SUM(J10+J20)</f>
        <v>1565127</v>
      </c>
      <c r="L30" s="6">
        <v>184239</v>
      </c>
      <c r="M30" s="6">
        <v>966507</v>
      </c>
      <c r="N30" s="6">
        <v>441193</v>
      </c>
      <c r="O30" s="6">
        <f>SUM(L30:N30)</f>
        <v>1591939</v>
      </c>
    </row>
    <row r="31" spans="1:15" ht="12.75">
      <c r="A31" s="2" t="s">
        <v>10</v>
      </c>
      <c r="B31" s="6">
        <v>846663</v>
      </c>
      <c r="C31" s="6">
        <v>3092952</v>
      </c>
      <c r="D31" s="6">
        <v>995961</v>
      </c>
      <c r="E31" s="6">
        <f>SUM(E11+E21)</f>
        <v>4935576</v>
      </c>
      <c r="F31" s="6"/>
      <c r="G31" s="6">
        <v>850163</v>
      </c>
      <c r="H31" s="6">
        <v>3079825</v>
      </c>
      <c r="I31" s="6">
        <v>1019796</v>
      </c>
      <c r="J31" s="6">
        <f>SUM(J11+J21)</f>
        <v>4949784</v>
      </c>
      <c r="L31" s="6">
        <v>853797</v>
      </c>
      <c r="M31" s="6">
        <v>3067484</v>
      </c>
      <c r="N31" s="6">
        <v>1043578</v>
      </c>
      <c r="O31" s="6">
        <f>SUM(L31:N31)</f>
        <v>4964859</v>
      </c>
    </row>
    <row r="32" spans="1:15" ht="12.75">
      <c r="A32" s="2" t="s">
        <v>3</v>
      </c>
      <c r="B32" s="6">
        <v>1214065</v>
      </c>
      <c r="C32" s="6">
        <v>4079333</v>
      </c>
      <c r="D32" s="6">
        <v>1047762</v>
      </c>
      <c r="E32" s="6">
        <f>SUM(E12+E22)</f>
        <v>6341160</v>
      </c>
      <c r="F32" s="6"/>
      <c r="G32" s="6">
        <v>1227061</v>
      </c>
      <c r="H32" s="6">
        <v>4088178</v>
      </c>
      <c r="I32" s="6">
        <v>1080146</v>
      </c>
      <c r="J32" s="6">
        <f>SUM(J12+J22)</f>
        <v>6395385</v>
      </c>
      <c r="L32" s="6">
        <v>1237472</v>
      </c>
      <c r="M32" s="6">
        <v>4099477</v>
      </c>
      <c r="N32" s="6">
        <v>1111972</v>
      </c>
      <c r="O32" s="6">
        <f>SUM(L32:N32)</f>
        <v>6448921</v>
      </c>
    </row>
    <row r="33" spans="1:15" ht="12.75">
      <c r="A33" s="3" t="s">
        <v>4</v>
      </c>
      <c r="B33" s="7">
        <f>SUM(B28:B32)</f>
        <v>2825015</v>
      </c>
      <c r="C33" s="7">
        <f>SUM(C28:C32)</f>
        <v>10981285</v>
      </c>
      <c r="D33" s="7">
        <f>SUM(D28:D32)</f>
        <v>3522058</v>
      </c>
      <c r="E33" s="7">
        <f>SUM(E28:E32)</f>
        <v>17328358</v>
      </c>
      <c r="F33" s="7"/>
      <c r="G33" s="7">
        <f>SUM(G28:G32)</f>
        <v>2846536</v>
      </c>
      <c r="H33" s="7">
        <f>SUM(H28:H32)</f>
        <v>10965765</v>
      </c>
      <c r="I33" s="7">
        <f>SUM(I28:I32)</f>
        <v>3599891</v>
      </c>
      <c r="J33" s="7">
        <f>SUM(J28:J32)</f>
        <v>17412192</v>
      </c>
      <c r="K33" s="18"/>
      <c r="L33" s="7">
        <f>SUM(L28:L32)</f>
        <v>2868455</v>
      </c>
      <c r="M33" s="7">
        <f>SUM(M28:M32)</f>
        <v>11009623</v>
      </c>
      <c r="N33" s="7">
        <f>SUM(N28:N32)</f>
        <v>3693030</v>
      </c>
      <c r="O33" s="7">
        <f>SUM(O28:O32)</f>
        <v>17571108</v>
      </c>
    </row>
    <row r="34" spans="1:6" ht="12.75">
      <c r="A34" s="12"/>
      <c r="B34" s="13"/>
      <c r="C34" s="13"/>
      <c r="D34" s="13"/>
      <c r="E34" s="13"/>
      <c r="F34" s="13"/>
    </row>
    <row r="35" spans="2:15" ht="12.75">
      <c r="B35" s="26" t="s">
        <v>15</v>
      </c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</row>
    <row r="36" spans="1:6" ht="12.75">
      <c r="A36" s="9"/>
      <c r="B36" s="9"/>
      <c r="C36" s="9"/>
      <c r="D36" s="9"/>
      <c r="E36" s="9"/>
      <c r="F36" s="9"/>
    </row>
    <row r="37" spans="1:15" ht="12.75">
      <c r="A37" s="21" t="s">
        <v>12</v>
      </c>
      <c r="B37" s="20" t="s">
        <v>5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spans="1:15" ht="12.75" customHeight="1">
      <c r="A38" s="22"/>
      <c r="B38" s="19">
        <v>2011</v>
      </c>
      <c r="C38" s="19"/>
      <c r="D38" s="19"/>
      <c r="E38" s="19"/>
      <c r="F38" s="11"/>
      <c r="G38" s="19">
        <v>2012</v>
      </c>
      <c r="H38" s="19"/>
      <c r="I38" s="19"/>
      <c r="J38" s="19"/>
      <c r="L38" s="19">
        <v>2013</v>
      </c>
      <c r="M38" s="19"/>
      <c r="N38" s="19"/>
      <c r="O38" s="19"/>
    </row>
    <row r="39" spans="1:15" ht="12.75" customHeight="1">
      <c r="A39" s="23"/>
      <c r="B39" s="5" t="s">
        <v>6</v>
      </c>
      <c r="C39" s="5" t="s">
        <v>7</v>
      </c>
      <c r="D39" s="5" t="s">
        <v>8</v>
      </c>
      <c r="E39" s="5" t="s">
        <v>9</v>
      </c>
      <c r="F39" s="14"/>
      <c r="G39" s="5" t="s">
        <v>6</v>
      </c>
      <c r="H39" s="5" t="s">
        <v>7</v>
      </c>
      <c r="I39" s="5" t="s">
        <v>8</v>
      </c>
      <c r="J39" s="5" t="s">
        <v>9</v>
      </c>
      <c r="L39" s="5" t="s">
        <v>6</v>
      </c>
      <c r="M39" s="5" t="s">
        <v>7</v>
      </c>
      <c r="N39" s="5" t="s">
        <v>8</v>
      </c>
      <c r="O39" s="5" t="s">
        <v>9</v>
      </c>
    </row>
    <row r="40" spans="1:15" ht="12.75">
      <c r="A40" s="2" t="s">
        <v>16</v>
      </c>
      <c r="B40" s="15">
        <f aca="true" t="shared" si="1" ref="B40:D44">B8/$E8*100</f>
        <v>14.776203966005665</v>
      </c>
      <c r="C40" s="15">
        <f t="shared" si="1"/>
        <v>66.70497774180494</v>
      </c>
      <c r="D40" s="15">
        <f t="shared" si="1"/>
        <v>18.518818292189394</v>
      </c>
      <c r="E40" s="15">
        <f>SUM(B40:D40)</f>
        <v>100</v>
      </c>
      <c r="F40" s="15"/>
      <c r="G40" s="15">
        <f aca="true" t="shared" si="2" ref="G40:I44">G8/$J8*100</f>
        <v>14.81623952172589</v>
      </c>
      <c r="H40" s="15">
        <f t="shared" si="2"/>
        <v>66.1345386353801</v>
      </c>
      <c r="I40" s="15">
        <f t="shared" si="2"/>
        <v>19.049221842894006</v>
      </c>
      <c r="J40" s="15">
        <f>SUM(G40:I40)</f>
        <v>100</v>
      </c>
      <c r="L40" s="15">
        <f aca="true" t="shared" si="3" ref="L40:N45">L8/$O8*100</f>
        <v>14.644718180804105</v>
      </c>
      <c r="M40" s="15">
        <f t="shared" si="3"/>
        <v>65.87732857393273</v>
      </c>
      <c r="N40" s="15">
        <f t="shared" si="3"/>
        <v>19.477953245263173</v>
      </c>
      <c r="O40" s="15">
        <f aca="true" t="shared" si="4" ref="O40:O45">SUM(L40:N40)</f>
        <v>100</v>
      </c>
    </row>
    <row r="41" spans="1:15" ht="12.75">
      <c r="A41" s="2" t="s">
        <v>1</v>
      </c>
      <c r="B41" s="15">
        <f t="shared" si="1"/>
        <v>13.821620171163335</v>
      </c>
      <c r="C41" s="15">
        <f t="shared" si="1"/>
        <v>65.56398833029156</v>
      </c>
      <c r="D41" s="15">
        <f t="shared" si="1"/>
        <v>20.614391498545093</v>
      </c>
      <c r="E41" s="15">
        <f>SUM(B41:D41)</f>
        <v>99.99999999999999</v>
      </c>
      <c r="F41" s="15"/>
      <c r="G41" s="15">
        <f t="shared" si="2"/>
        <v>13.868015176899576</v>
      </c>
      <c r="H41" s="15">
        <f t="shared" si="2"/>
        <v>65.19528318335847</v>
      </c>
      <c r="I41" s="15">
        <f t="shared" si="2"/>
        <v>20.936701639741948</v>
      </c>
      <c r="J41" s="15">
        <f>SUM(G41:I41)</f>
        <v>100</v>
      </c>
      <c r="L41" s="15">
        <f t="shared" si="3"/>
        <v>13.797360440144043</v>
      </c>
      <c r="M41" s="15">
        <f t="shared" si="3"/>
        <v>64.92632432205798</v>
      </c>
      <c r="N41" s="15">
        <f t="shared" si="3"/>
        <v>21.276315237797974</v>
      </c>
      <c r="O41" s="15">
        <f t="shared" si="4"/>
        <v>100</v>
      </c>
    </row>
    <row r="42" spans="1:15" ht="12.75">
      <c r="A42" s="2" t="s">
        <v>2</v>
      </c>
      <c r="B42" s="15">
        <f t="shared" si="1"/>
        <v>12.54129201116066</v>
      </c>
      <c r="C42" s="15">
        <f t="shared" si="1"/>
        <v>63.6377755389232</v>
      </c>
      <c r="D42" s="15">
        <f t="shared" si="1"/>
        <v>23.820932449916132</v>
      </c>
      <c r="E42" s="15">
        <f>SUM(B42:D42)</f>
        <v>99.99999999999999</v>
      </c>
      <c r="F42" s="15"/>
      <c r="G42" s="15">
        <f t="shared" si="2"/>
        <v>12.61270875180503</v>
      </c>
      <c r="H42" s="15">
        <f t="shared" si="2"/>
        <v>63.151752076542664</v>
      </c>
      <c r="I42" s="15">
        <f t="shared" si="2"/>
        <v>24.235539171652302</v>
      </c>
      <c r="J42" s="15">
        <f>SUM(G42:I42)</f>
        <v>100</v>
      </c>
      <c r="L42" s="15">
        <f t="shared" si="3"/>
        <v>12.507536412773293</v>
      </c>
      <c r="M42" s="15">
        <f t="shared" si="3"/>
        <v>63.25456680170508</v>
      </c>
      <c r="N42" s="15">
        <f t="shared" si="3"/>
        <v>24.237896785521627</v>
      </c>
      <c r="O42" s="15">
        <f t="shared" si="4"/>
        <v>100</v>
      </c>
    </row>
    <row r="43" spans="1:15" ht="12.75">
      <c r="A43" s="2" t="s">
        <v>10</v>
      </c>
      <c r="B43" s="15">
        <f t="shared" si="1"/>
        <v>18.37333550225322</v>
      </c>
      <c r="C43" s="15">
        <f t="shared" si="1"/>
        <v>63.863295351818294</v>
      </c>
      <c r="D43" s="15">
        <f t="shared" si="1"/>
        <v>17.763369145928486</v>
      </c>
      <c r="E43" s="15">
        <f>SUM(B43:D43)</f>
        <v>100</v>
      </c>
      <c r="F43" s="15"/>
      <c r="G43" s="15">
        <f t="shared" si="2"/>
        <v>18.386458849973092</v>
      </c>
      <c r="H43" s="15">
        <f t="shared" si="2"/>
        <v>63.38448550594641</v>
      </c>
      <c r="I43" s="15">
        <f t="shared" si="2"/>
        <v>18.229055644080496</v>
      </c>
      <c r="J43" s="15">
        <f>SUM(G43:I43)</f>
        <v>100</v>
      </c>
      <c r="L43" s="15">
        <f t="shared" si="3"/>
        <v>18.393968476398513</v>
      </c>
      <c r="M43" s="15">
        <f t="shared" si="3"/>
        <v>62.9288149336312</v>
      </c>
      <c r="N43" s="15">
        <f t="shared" si="3"/>
        <v>18.677216589970282</v>
      </c>
      <c r="O43" s="15">
        <f t="shared" si="4"/>
        <v>100</v>
      </c>
    </row>
    <row r="44" spans="1:15" ht="12.75">
      <c r="A44" s="2" t="s">
        <v>3</v>
      </c>
      <c r="B44" s="15">
        <f t="shared" si="1"/>
        <v>20.135710138060013</v>
      </c>
      <c r="C44" s="15">
        <f t="shared" si="1"/>
        <v>65.50671526959152</v>
      </c>
      <c r="D44" s="15">
        <f t="shared" si="1"/>
        <v>14.35757459234847</v>
      </c>
      <c r="E44" s="15">
        <f>SUM(B44:D44)</f>
        <v>100</v>
      </c>
      <c r="F44" s="15"/>
      <c r="G44" s="15">
        <f t="shared" si="2"/>
        <v>20.165882874575942</v>
      </c>
      <c r="H44" s="15">
        <f t="shared" si="2"/>
        <v>65.08339381012789</v>
      </c>
      <c r="I44" s="15">
        <f t="shared" si="2"/>
        <v>14.750723315296169</v>
      </c>
      <c r="J44" s="15">
        <f>SUM(G44:I44)</f>
        <v>100</v>
      </c>
      <c r="L44" s="15">
        <f t="shared" si="3"/>
        <v>20.14745101931235</v>
      </c>
      <c r="M44" s="15">
        <f t="shared" si="3"/>
        <v>64.71313310990149</v>
      </c>
      <c r="N44" s="15">
        <f t="shared" si="3"/>
        <v>15.139415870786161</v>
      </c>
      <c r="O44" s="15">
        <f t="shared" si="4"/>
        <v>100</v>
      </c>
    </row>
    <row r="45" spans="1:15" ht="12.75">
      <c r="A45" s="3" t="s">
        <v>4</v>
      </c>
      <c r="B45" s="16">
        <f>(B13/$E13)*100</f>
        <v>17.336408979735182</v>
      </c>
      <c r="C45" s="16">
        <f>(C13/$E13)*100</f>
        <v>64.89996149257509</v>
      </c>
      <c r="D45" s="16">
        <f>(D13/$E13)*100</f>
        <v>17.763629527689737</v>
      </c>
      <c r="E45" s="16">
        <f>(E13/$E13)*100</f>
        <v>100</v>
      </c>
      <c r="F45" s="16"/>
      <c r="G45" s="16">
        <f>(G13/$J13)*100</f>
        <v>17.37597944955212</v>
      </c>
      <c r="H45" s="16">
        <f>(H13/$J13)*100</f>
        <v>64.46987480880695</v>
      </c>
      <c r="I45" s="16">
        <f>(I13/$J13)*100</f>
        <v>18.154145741640935</v>
      </c>
      <c r="J45" s="16">
        <f>(J13/$J13)*100</f>
        <v>100</v>
      </c>
      <c r="K45" s="18"/>
      <c r="L45" s="16">
        <f t="shared" si="3"/>
        <v>17.32860161046518</v>
      </c>
      <c r="M45" s="16">
        <f t="shared" si="3"/>
        <v>64.14578196378439</v>
      </c>
      <c r="N45" s="16">
        <f t="shared" si="3"/>
        <v>18.525616425750428</v>
      </c>
      <c r="O45" s="16">
        <f t="shared" si="4"/>
        <v>100</v>
      </c>
    </row>
    <row r="46" spans="1:6" ht="12.75">
      <c r="A46" s="12"/>
      <c r="B46" s="17"/>
      <c r="C46" s="17"/>
      <c r="D46" s="17"/>
      <c r="E46" s="17"/>
      <c r="F46" s="17"/>
    </row>
    <row r="47" spans="1:15" ht="12.75">
      <c r="A47" s="21" t="s">
        <v>12</v>
      </c>
      <c r="B47" s="20" t="s">
        <v>11</v>
      </c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</row>
    <row r="48" spans="1:15" ht="12.75" customHeight="1">
      <c r="A48" s="22"/>
      <c r="B48" s="19">
        <v>2011</v>
      </c>
      <c r="C48" s="19"/>
      <c r="D48" s="19"/>
      <c r="E48" s="19"/>
      <c r="F48" s="11"/>
      <c r="G48" s="19">
        <v>2012</v>
      </c>
      <c r="H48" s="19"/>
      <c r="I48" s="19"/>
      <c r="J48" s="19"/>
      <c r="L48" s="19">
        <v>2013</v>
      </c>
      <c r="M48" s="19"/>
      <c r="N48" s="19"/>
      <c r="O48" s="19"/>
    </row>
    <row r="49" spans="1:15" ht="12.75" customHeight="1">
      <c r="A49" s="23"/>
      <c r="B49" s="5" t="s">
        <v>6</v>
      </c>
      <c r="C49" s="5" t="s">
        <v>7</v>
      </c>
      <c r="D49" s="5" t="s">
        <v>8</v>
      </c>
      <c r="E49" s="5" t="s">
        <v>9</v>
      </c>
      <c r="F49" s="14"/>
      <c r="G49" s="5" t="s">
        <v>6</v>
      </c>
      <c r="H49" s="5" t="s">
        <v>7</v>
      </c>
      <c r="I49" s="5" t="s">
        <v>8</v>
      </c>
      <c r="J49" s="5" t="s">
        <v>9</v>
      </c>
      <c r="L49" s="5" t="s">
        <v>6</v>
      </c>
      <c r="M49" s="5" t="s">
        <v>7</v>
      </c>
      <c r="N49" s="5" t="s">
        <v>8</v>
      </c>
      <c r="O49" s="5" t="s">
        <v>9</v>
      </c>
    </row>
    <row r="50" spans="1:15" ht="12.75">
      <c r="A50" s="2" t="s">
        <v>16</v>
      </c>
      <c r="B50" s="15">
        <f aca="true" t="shared" si="5" ref="B50:D55">B18/$E18*100</f>
        <v>13.333333333333334</v>
      </c>
      <c r="C50" s="15">
        <f t="shared" si="5"/>
        <v>62.6401418767831</v>
      </c>
      <c r="D50" s="15">
        <f t="shared" si="5"/>
        <v>24.02652478988357</v>
      </c>
      <c r="E50" s="15">
        <f>SUM(B50:D50)</f>
        <v>100</v>
      </c>
      <c r="F50" s="15"/>
      <c r="G50" s="15">
        <f aca="true" t="shared" si="6" ref="G50:I55">G18/$J18*100</f>
        <v>13.369899011504438</v>
      </c>
      <c r="H50" s="15">
        <f t="shared" si="6"/>
        <v>62.54105999724994</v>
      </c>
      <c r="I50" s="15">
        <f t="shared" si="6"/>
        <v>24.08904099124563</v>
      </c>
      <c r="J50" s="15">
        <f>SUM(G50:I50)</f>
        <v>100</v>
      </c>
      <c r="L50" s="15">
        <f>L18/$O18*100</f>
        <v>13.319055864394421</v>
      </c>
      <c r="M50" s="15">
        <f>M18/$O18*100</f>
        <v>62.261915611045296</v>
      </c>
      <c r="N50" s="15">
        <f>N18/$O18*100</f>
        <v>24.419028524560286</v>
      </c>
      <c r="O50" s="15">
        <f aca="true" t="shared" si="7" ref="O50:O55">SUM(L50:N50)</f>
        <v>100.00000000000001</v>
      </c>
    </row>
    <row r="51" spans="1:15" ht="12.75">
      <c r="A51" s="2" t="s">
        <v>1</v>
      </c>
      <c r="B51" s="15">
        <f t="shared" si="5"/>
        <v>12.179522131951657</v>
      </c>
      <c r="C51" s="15">
        <f t="shared" si="5"/>
        <v>61.669749815033256</v>
      </c>
      <c r="D51" s="15">
        <f t="shared" si="5"/>
        <v>26.150728053015083</v>
      </c>
      <c r="E51" s="15">
        <f>SUM(B51:D51)</f>
        <v>100</v>
      </c>
      <c r="F51" s="15"/>
      <c r="G51" s="15">
        <f t="shared" si="6"/>
        <v>12.227388317790867</v>
      </c>
      <c r="H51" s="15">
        <f t="shared" si="6"/>
        <v>61.38748544274382</v>
      </c>
      <c r="I51" s="15">
        <f t="shared" si="6"/>
        <v>26.38512623946532</v>
      </c>
      <c r="J51" s="15">
        <f>SUM(G51:I51)</f>
        <v>100</v>
      </c>
      <c r="L51" s="15">
        <f aca="true" t="shared" si="8" ref="L51:N54">L19/$O19*100</f>
        <v>12.174246406907958</v>
      </c>
      <c r="M51" s="15">
        <f t="shared" si="8"/>
        <v>61.13513589040043</v>
      </c>
      <c r="N51" s="15">
        <f t="shared" si="8"/>
        <v>26.69061770269161</v>
      </c>
      <c r="O51" s="15">
        <f t="shared" si="7"/>
        <v>100</v>
      </c>
    </row>
    <row r="52" spans="1:15" ht="12.75">
      <c r="A52" s="2" t="s">
        <v>2</v>
      </c>
      <c r="B52" s="15">
        <f t="shared" si="5"/>
        <v>10.689929989925998</v>
      </c>
      <c r="C52" s="15">
        <f t="shared" si="5"/>
        <v>58.86602788067449</v>
      </c>
      <c r="D52" s="15">
        <f t="shared" si="5"/>
        <v>30.444042129399513</v>
      </c>
      <c r="E52" s="15">
        <f>SUM(B52:D52)</f>
        <v>100</v>
      </c>
      <c r="F52" s="15"/>
      <c r="G52" s="15">
        <f t="shared" si="6"/>
        <v>10.727855544267088</v>
      </c>
      <c r="H52" s="15">
        <f t="shared" si="6"/>
        <v>58.50510526966638</v>
      </c>
      <c r="I52" s="15">
        <f t="shared" si="6"/>
        <v>30.76703918606653</v>
      </c>
      <c r="J52" s="15">
        <f>SUM(G52:I52)</f>
        <v>100</v>
      </c>
      <c r="L52" s="15">
        <f t="shared" si="8"/>
        <v>10.72759932552348</v>
      </c>
      <c r="M52" s="15">
        <f t="shared" si="8"/>
        <v>58.41174900761239</v>
      </c>
      <c r="N52" s="15">
        <f t="shared" si="8"/>
        <v>30.860651666864126</v>
      </c>
      <c r="O52" s="15">
        <f t="shared" si="7"/>
        <v>100</v>
      </c>
    </row>
    <row r="53" spans="1:15" ht="12.75">
      <c r="A53" s="2" t="s">
        <v>10</v>
      </c>
      <c r="B53" s="15">
        <f t="shared" si="5"/>
        <v>16.036713665564513</v>
      </c>
      <c r="C53" s="15">
        <f t="shared" si="5"/>
        <v>61.56929405340833</v>
      </c>
      <c r="D53" s="15">
        <f t="shared" si="5"/>
        <v>22.393992281027156</v>
      </c>
      <c r="E53" s="15">
        <f>SUM(B53:D53)</f>
        <v>100</v>
      </c>
      <c r="F53" s="15"/>
      <c r="G53" s="15">
        <f t="shared" si="6"/>
        <v>16.064345108262884</v>
      </c>
      <c r="H53" s="15">
        <f t="shared" si="6"/>
        <v>61.153698460384334</v>
      </c>
      <c r="I53" s="15">
        <f t="shared" si="6"/>
        <v>22.78195643135278</v>
      </c>
      <c r="J53" s="15">
        <f>SUM(G53:I53)</f>
        <v>100</v>
      </c>
      <c r="L53" s="15">
        <f t="shared" si="8"/>
        <v>16.09649470349834</v>
      </c>
      <c r="M53" s="15">
        <f t="shared" si="8"/>
        <v>60.73163425245015</v>
      </c>
      <c r="N53" s="15">
        <f t="shared" si="8"/>
        <v>23.17187104405151</v>
      </c>
      <c r="O53" s="15">
        <f t="shared" si="7"/>
        <v>100</v>
      </c>
    </row>
    <row r="54" spans="1:15" ht="12.75">
      <c r="A54" s="2" t="s">
        <v>3</v>
      </c>
      <c r="B54" s="15">
        <f t="shared" si="5"/>
        <v>18.205216208220236</v>
      </c>
      <c r="C54" s="15">
        <f t="shared" si="5"/>
        <v>63.21394105240626</v>
      </c>
      <c r="D54" s="15">
        <f t="shared" si="5"/>
        <v>18.580842739373495</v>
      </c>
      <c r="E54" s="15">
        <f>SUM(B54:D54)</f>
        <v>99.99999999999999</v>
      </c>
      <c r="F54" s="15"/>
      <c r="G54" s="15">
        <f t="shared" si="6"/>
        <v>18.255707587066837</v>
      </c>
      <c r="H54" s="15">
        <f t="shared" si="6"/>
        <v>62.821508824039874</v>
      </c>
      <c r="I54" s="15">
        <f t="shared" si="6"/>
        <v>18.922783588893292</v>
      </c>
      <c r="J54" s="15">
        <f>SUM(G54:I54)</f>
        <v>100.00000000000001</v>
      </c>
      <c r="L54" s="15">
        <f t="shared" si="8"/>
        <v>18.277047336753565</v>
      </c>
      <c r="M54" s="15">
        <f t="shared" si="8"/>
        <v>62.47964969489291</v>
      </c>
      <c r="N54" s="15">
        <f t="shared" si="8"/>
        <v>19.243302968353518</v>
      </c>
      <c r="O54" s="15">
        <f t="shared" si="7"/>
        <v>100</v>
      </c>
    </row>
    <row r="55" spans="1:15" ht="12.75">
      <c r="A55" s="3" t="s">
        <v>4</v>
      </c>
      <c r="B55" s="16">
        <f t="shared" si="5"/>
        <v>15.340671096067862</v>
      </c>
      <c r="C55" s="16">
        <f t="shared" si="5"/>
        <v>61.949114816207704</v>
      </c>
      <c r="D55" s="16">
        <f t="shared" si="5"/>
        <v>22.71021408772443</v>
      </c>
      <c r="E55" s="16">
        <f>E23/$E23*100</f>
        <v>100</v>
      </c>
      <c r="F55" s="16"/>
      <c r="G55" s="16">
        <f t="shared" si="6"/>
        <v>15.389918005840258</v>
      </c>
      <c r="H55" s="16">
        <f t="shared" si="6"/>
        <v>61.58676634388329</v>
      </c>
      <c r="I55" s="16">
        <f t="shared" si="6"/>
        <v>23.02331565027645</v>
      </c>
      <c r="J55" s="16">
        <f>J23/$J23*100</f>
        <v>100</v>
      </c>
      <c r="K55" s="18"/>
      <c r="L55" s="16">
        <f>L23/$O23*100</f>
        <v>15.387029605366362</v>
      </c>
      <c r="M55" s="16">
        <f>M23/$O23*100</f>
        <v>61.26707467364304</v>
      </c>
      <c r="N55" s="16">
        <f>N23/$O23*100</f>
        <v>23.3458957209906</v>
      </c>
      <c r="O55" s="16">
        <f t="shared" si="7"/>
        <v>100</v>
      </c>
    </row>
    <row r="56" spans="1:6" ht="12.75">
      <c r="A56" s="10"/>
      <c r="B56" s="9"/>
      <c r="C56" s="9"/>
      <c r="D56" s="9"/>
      <c r="E56" s="9"/>
      <c r="F56" s="9"/>
    </row>
    <row r="57" spans="1:15" ht="12.75">
      <c r="A57" s="21" t="s">
        <v>12</v>
      </c>
      <c r="B57" s="20" t="s">
        <v>13</v>
      </c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</row>
    <row r="58" spans="1:15" ht="12.75" customHeight="1">
      <c r="A58" s="22"/>
      <c r="B58" s="19">
        <v>2011</v>
      </c>
      <c r="C58" s="19"/>
      <c r="D58" s="19"/>
      <c r="E58" s="19"/>
      <c r="F58" s="11"/>
      <c r="G58" s="19">
        <v>2012</v>
      </c>
      <c r="H58" s="19"/>
      <c r="I58" s="19"/>
      <c r="J58" s="19"/>
      <c r="L58" s="19">
        <v>2013</v>
      </c>
      <c r="M58" s="19"/>
      <c r="N58" s="19"/>
      <c r="O58" s="19"/>
    </row>
    <row r="59" spans="1:15" ht="12.75" customHeight="1">
      <c r="A59" s="23"/>
      <c r="B59" s="5" t="s">
        <v>6</v>
      </c>
      <c r="C59" s="5" t="s">
        <v>7</v>
      </c>
      <c r="D59" s="5" t="s">
        <v>8</v>
      </c>
      <c r="E59" s="5" t="s">
        <v>9</v>
      </c>
      <c r="F59" s="14"/>
      <c r="G59" s="5" t="s">
        <v>6</v>
      </c>
      <c r="H59" s="5" t="s">
        <v>7</v>
      </c>
      <c r="I59" s="5" t="s">
        <v>8</v>
      </c>
      <c r="J59" s="5" t="s">
        <v>9</v>
      </c>
      <c r="L59" s="5" t="s">
        <v>6</v>
      </c>
      <c r="M59" s="5" t="s">
        <v>7</v>
      </c>
      <c r="N59" s="5" t="s">
        <v>8</v>
      </c>
      <c r="O59" s="5" t="s">
        <v>9</v>
      </c>
    </row>
    <row r="60" spans="1:15" ht="12.75">
      <c r="A60" s="2" t="s">
        <v>16</v>
      </c>
      <c r="B60" s="15">
        <f aca="true" t="shared" si="9" ref="B60:D64">B28/$E28*100</f>
        <v>14.037276891486336</v>
      </c>
      <c r="C60" s="15">
        <f t="shared" si="9"/>
        <v>64.62328226188596</v>
      </c>
      <c r="D60" s="15">
        <f t="shared" si="9"/>
        <v>21.339440846627706</v>
      </c>
      <c r="E60" s="15">
        <f>SUM(B60:D60)</f>
        <v>100.00000000000001</v>
      </c>
      <c r="F60" s="15"/>
      <c r="G60" s="15">
        <f aca="true" t="shared" si="10" ref="G60:I65">G28/$J28*100</f>
        <v>14.075748568567942</v>
      </c>
      <c r="H60" s="15">
        <f t="shared" si="10"/>
        <v>64.29476549544758</v>
      </c>
      <c r="I60" s="15">
        <f t="shared" si="10"/>
        <v>21.62948593598448</v>
      </c>
      <c r="J60" s="15">
        <f>SUM(G60:I60)</f>
        <v>100</v>
      </c>
      <c r="L60" s="15">
        <f aca="true" t="shared" si="11" ref="L60:N65">L28/$O28*100</f>
        <v>13.96598517781182</v>
      </c>
      <c r="M60" s="15">
        <f t="shared" si="11"/>
        <v>64.02625378136884</v>
      </c>
      <c r="N60" s="15">
        <f t="shared" si="11"/>
        <v>22.007761040819343</v>
      </c>
      <c r="O60" s="15">
        <f aca="true" t="shared" si="12" ref="O60:O65">SUM(L60:N60)</f>
        <v>100</v>
      </c>
    </row>
    <row r="61" spans="1:15" ht="12.75">
      <c r="A61" s="2" t="s">
        <v>1</v>
      </c>
      <c r="B61" s="15">
        <f t="shared" si="9"/>
        <v>12.9715629684994</v>
      </c>
      <c r="C61" s="15">
        <f t="shared" si="9"/>
        <v>63.548076113274476</v>
      </c>
      <c r="D61" s="15">
        <f t="shared" si="9"/>
        <v>23.480360918226122</v>
      </c>
      <c r="E61" s="15">
        <f>SUM(B61:D61)</f>
        <v>100</v>
      </c>
      <c r="F61" s="15"/>
      <c r="G61" s="15">
        <f t="shared" si="10"/>
        <v>13.019026751396645</v>
      </c>
      <c r="H61" s="15">
        <f t="shared" si="10"/>
        <v>63.22483134631229</v>
      </c>
      <c r="I61" s="15">
        <f t="shared" si="10"/>
        <v>23.756141902291056</v>
      </c>
      <c r="J61" s="15">
        <f>SUM(G61:I61)</f>
        <v>100</v>
      </c>
      <c r="L61" s="15">
        <f t="shared" si="11"/>
        <v>12.95952621687983</v>
      </c>
      <c r="M61" s="15">
        <f t="shared" si="11"/>
        <v>62.96935312358146</v>
      </c>
      <c r="N61" s="15">
        <f t="shared" si="11"/>
        <v>24.071120659538703</v>
      </c>
      <c r="O61" s="15">
        <f t="shared" si="12"/>
        <v>100</v>
      </c>
    </row>
    <row r="62" spans="1:15" ht="12.75">
      <c r="A62" s="2" t="s">
        <v>2</v>
      </c>
      <c r="B62" s="15">
        <f t="shared" si="9"/>
        <v>11.564568992413255</v>
      </c>
      <c r="C62" s="15">
        <f t="shared" si="9"/>
        <v>61.1203447371628</v>
      </c>
      <c r="D62" s="15">
        <f t="shared" si="9"/>
        <v>27.31508627042395</v>
      </c>
      <c r="E62" s="15">
        <f>SUM(B62:D62)</f>
        <v>100</v>
      </c>
      <c r="F62" s="15"/>
      <c r="G62" s="15">
        <f t="shared" si="10"/>
        <v>11.619376574552737</v>
      </c>
      <c r="H62" s="15">
        <f t="shared" si="10"/>
        <v>60.70293337218003</v>
      </c>
      <c r="I62" s="15">
        <f t="shared" si="10"/>
        <v>27.677690053267245</v>
      </c>
      <c r="J62" s="15">
        <f>SUM(G62:I62)</f>
        <v>100</v>
      </c>
      <c r="L62" s="15">
        <f t="shared" si="11"/>
        <v>11.573244954737588</v>
      </c>
      <c r="M62" s="15">
        <f t="shared" si="11"/>
        <v>60.712564991497786</v>
      </c>
      <c r="N62" s="15">
        <f t="shared" si="11"/>
        <v>27.71419005376462</v>
      </c>
      <c r="O62" s="15">
        <f t="shared" si="12"/>
        <v>100</v>
      </c>
    </row>
    <row r="63" spans="1:15" ht="12.75">
      <c r="A63" s="2" t="s">
        <v>10</v>
      </c>
      <c r="B63" s="15">
        <f t="shared" si="9"/>
        <v>17.154289590515877</v>
      </c>
      <c r="C63" s="15">
        <f t="shared" si="9"/>
        <v>62.66648512757173</v>
      </c>
      <c r="D63" s="15">
        <f t="shared" si="9"/>
        <v>20.179225281912387</v>
      </c>
      <c r="E63" s="15">
        <f>SUM(B63:D63)</f>
        <v>100</v>
      </c>
      <c r="F63" s="15"/>
      <c r="G63" s="15">
        <f t="shared" si="10"/>
        <v>17.175759588701244</v>
      </c>
      <c r="H63" s="15">
        <f t="shared" si="10"/>
        <v>62.22140198440983</v>
      </c>
      <c r="I63" s="15">
        <f t="shared" si="10"/>
        <v>20.60283842688893</v>
      </c>
      <c r="J63" s="15">
        <f>SUM(G63:I63)</f>
        <v>100</v>
      </c>
      <c r="L63" s="15">
        <f t="shared" si="11"/>
        <v>17.19680256780706</v>
      </c>
      <c r="M63" s="15">
        <f t="shared" si="11"/>
        <v>61.783909673970605</v>
      </c>
      <c r="N63" s="15">
        <f t="shared" si="11"/>
        <v>21.019287758222337</v>
      </c>
      <c r="O63" s="15">
        <f t="shared" si="12"/>
        <v>100</v>
      </c>
    </row>
    <row r="64" spans="1:15" ht="12.75">
      <c r="A64" s="2" t="s">
        <v>3</v>
      </c>
      <c r="B64" s="15">
        <f t="shared" si="9"/>
        <v>19.145787206126325</v>
      </c>
      <c r="C64" s="15">
        <f t="shared" si="9"/>
        <v>64.331021453488</v>
      </c>
      <c r="D64" s="15">
        <f t="shared" si="9"/>
        <v>16.523191340385672</v>
      </c>
      <c r="E64" s="15">
        <f>SUM(B64:D64)</f>
        <v>100</v>
      </c>
      <c r="F64" s="15"/>
      <c r="G64" s="15">
        <f t="shared" si="10"/>
        <v>19.186663508139073</v>
      </c>
      <c r="H64" s="15">
        <f t="shared" si="10"/>
        <v>63.923876357717326</v>
      </c>
      <c r="I64" s="15">
        <f t="shared" si="10"/>
        <v>16.889460134143604</v>
      </c>
      <c r="J64" s="15">
        <f>SUM(G64:I64)</f>
        <v>100</v>
      </c>
      <c r="L64" s="15">
        <f t="shared" si="11"/>
        <v>19.18882244021907</v>
      </c>
      <c r="M64" s="15">
        <f t="shared" si="11"/>
        <v>63.568417104194644</v>
      </c>
      <c r="N64" s="15">
        <f t="shared" si="11"/>
        <v>17.242760455586293</v>
      </c>
      <c r="O64" s="15">
        <f t="shared" si="12"/>
        <v>100.00000000000001</v>
      </c>
    </row>
    <row r="65" spans="1:15" ht="12.75">
      <c r="A65" s="3" t="s">
        <v>4</v>
      </c>
      <c r="B65" s="16">
        <f>B33/$E33*100</f>
        <v>16.30284300451318</v>
      </c>
      <c r="C65" s="16">
        <f>C33/$E33*100</f>
        <v>63.371757439452715</v>
      </c>
      <c r="D65" s="16">
        <f>D33/$E33*100</f>
        <v>20.325399556034103</v>
      </c>
      <c r="E65" s="16">
        <f>E33/$E33*100</f>
        <v>100</v>
      </c>
      <c r="F65" s="16"/>
      <c r="G65" s="16">
        <f t="shared" si="10"/>
        <v>16.34794746118122</v>
      </c>
      <c r="H65" s="16">
        <f t="shared" si="10"/>
        <v>62.977510241100035</v>
      </c>
      <c r="I65" s="16">
        <f t="shared" si="10"/>
        <v>20.674542297718748</v>
      </c>
      <c r="J65" s="16">
        <f>J33/$J33*100</f>
        <v>100</v>
      </c>
      <c r="K65" s="18"/>
      <c r="L65" s="16">
        <f t="shared" si="11"/>
        <v>16.32483847916705</v>
      </c>
      <c r="M65" s="16">
        <f t="shared" si="11"/>
        <v>62.65753417485113</v>
      </c>
      <c r="N65" s="16">
        <f t="shared" si="11"/>
        <v>21.017627345981822</v>
      </c>
      <c r="O65" s="16">
        <f t="shared" si="12"/>
        <v>100</v>
      </c>
    </row>
    <row r="66" spans="1:6" ht="12.75">
      <c r="A66" s="9"/>
      <c r="B66" s="9"/>
      <c r="C66" s="9"/>
      <c r="D66" s="9"/>
      <c r="E66" s="9"/>
      <c r="F66" s="9"/>
    </row>
    <row r="67" ht="12.75">
      <c r="A67" s="4" t="s">
        <v>0</v>
      </c>
    </row>
    <row r="70" spans="3:6" ht="12.75">
      <c r="C70" s="6"/>
      <c r="D70" s="6"/>
      <c r="E70" s="6"/>
      <c r="F70" s="6"/>
    </row>
    <row r="71" spans="3:6" ht="12.75">
      <c r="C71" s="6"/>
      <c r="D71" s="6"/>
      <c r="E71" s="6"/>
      <c r="F71" s="6"/>
    </row>
  </sheetData>
  <sheetProtection/>
  <mergeCells count="33">
    <mergeCell ref="L16:O16"/>
    <mergeCell ref="L26:O26"/>
    <mergeCell ref="B5:O5"/>
    <mergeCell ref="B15:O15"/>
    <mergeCell ref="B25:O25"/>
    <mergeCell ref="B6:E6"/>
    <mergeCell ref="G26:J26"/>
    <mergeCell ref="B26:E26"/>
    <mergeCell ref="A57:A59"/>
    <mergeCell ref="A1:X1"/>
    <mergeCell ref="B16:E16"/>
    <mergeCell ref="A37:A39"/>
    <mergeCell ref="L38:O38"/>
    <mergeCell ref="L48:O48"/>
    <mergeCell ref="L58:O58"/>
    <mergeCell ref="B3:O3"/>
    <mergeCell ref="B35:O35"/>
    <mergeCell ref="L6:O6"/>
    <mergeCell ref="A5:A7"/>
    <mergeCell ref="A15:A17"/>
    <mergeCell ref="A25:A27"/>
    <mergeCell ref="G6:J6"/>
    <mergeCell ref="G16:J16"/>
    <mergeCell ref="A47:A49"/>
    <mergeCell ref="G38:J38"/>
    <mergeCell ref="G48:J48"/>
    <mergeCell ref="G58:J58"/>
    <mergeCell ref="B48:E48"/>
    <mergeCell ref="B37:O37"/>
    <mergeCell ref="B47:O47"/>
    <mergeCell ref="B57:O57"/>
    <mergeCell ref="B58:E58"/>
    <mergeCell ref="B38:E38"/>
  </mergeCells>
  <printOptions horizontalCentered="1"/>
  <pageMargins left="0" right="0" top="1.062992125984252" bottom="0.5118110236220472" header="0.2362204724409449" footer="0.1968503937007874"/>
  <pageSetup fitToHeight="1" fitToWidth="1" horizontalDpi="600" verticalDpi="600" orientation="landscape" paperSize="8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bfontana</cp:lastModifiedBy>
  <cp:lastPrinted>2014-07-11T08:53:51Z</cp:lastPrinted>
  <dcterms:created xsi:type="dcterms:W3CDTF">2009-05-07T10:20:54Z</dcterms:created>
  <dcterms:modified xsi:type="dcterms:W3CDTF">2016-02-15T11:07:24Z</dcterms:modified>
  <cp:category/>
  <cp:version/>
  <cp:contentType/>
  <cp:contentStatus/>
</cp:coreProperties>
</file>