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12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<sst xmlns="http://schemas.openxmlformats.org/spreadsheetml/2006/main" count="52" uniqueCount="36">
  <si>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Totale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</si>
  <si>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</si>
  <si>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</si>
  <si>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</si>
  <si>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</si>
  <si>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</si>
  <si>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</si>
  <si>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</si>
  <si>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</si>
  <si>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</si>
  <si>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</si>
  <si>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</si>
  <si>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</si>
  <si>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</si>
  <si>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</si>
  <si>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Autovetture</t>
  </si>
  <si>
    <t>Autobus</t>
  </si>
  <si>
    <t>Autocarri</t>
  </si>
  <si>
    <t>Motocicli</t>
  </si>
  <si>
    <t>Piemonte</t>
  </si>
  <si>
    <t>Lombardia</t>
  </si>
  <si>
    <t>Autoveicoli</t>
  </si>
  <si>
    <t>Motoveicoli</t>
  </si>
  <si>
    <t>ITALIA</t>
  </si>
  <si>
    <t>Friuli-Venezia Giulia</t>
  </si>
  <si>
    <t>Trentino-Alto Adige</t>
  </si>
  <si>
    <t>Emilia-Romagna</t>
  </si>
  <si>
    <t>Non definito</t>
  </si>
  <si>
    <r>
      <t xml:space="preserve">Fonte: </t>
    </r>
    <r>
      <rPr>
        <sz val="7"/>
        <rFont val="Arial"/>
        <family val="2"/>
      </rPr>
      <t xml:space="preserve">ACI </t>
    </r>
  </si>
  <si>
    <t>Valle d'Aosta/Vallée d'Aoste</t>
  </si>
  <si>
    <t>REGIONI</t>
  </si>
  <si>
    <t xml:space="preserve">Totale
generale veicoli circolanti </t>
  </si>
  <si>
    <t>Tavola 17.12 - Veicoli circolanti per categoria e per regione - Anni 2011-2013</t>
  </si>
  <si>
    <t>ANNO 2011</t>
  </si>
  <si>
    <t>ANNO 2012</t>
  </si>
  <si>
    <t>ANNO 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</si>
</sst>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left"/>
    </xf>
    <xf numFmtId="0" fontId="1" fillId="0" borderId="11" xfId="0" applyFont="1" applyBorder="1" applyAlignment="1">
      <alignment horizontal="center"/>
    </xf>
    <xf numFmtId="166" fontId="6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6" fontId="7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zoomScaleSheetLayoutView="100" zoomScalePageLayoutView="0" workbookViewId="0" topLeftCell="A1">
      <selection activeCell="V32" sqref="V32"/>
    </sheetView>
  </sheetViews>
  <sheetFormatPr defaultColWidth="9.140625" defaultRowHeight="12.75"/>
  <cols>
    <col min="1" max="1" width="23.421875" style="0" customWidth="1"/>
    <col min="3" max="3" width="7.28125" style="0" bestFit="1" customWidth="1"/>
    <col min="4" max="4" width="7.8515625" style="0" bestFit="1" customWidth="1"/>
    <col min="5" max="5" width="8.7109375" style="0" bestFit="1" customWidth="1"/>
    <col min="6" max="6" width="0.85546875" style="0" customWidth="1"/>
    <col min="7" max="7" width="10.7109375" style="0" customWidth="1"/>
    <col min="8" max="8" width="0.85546875" style="0" customWidth="1"/>
    <col min="9" max="9" width="11.7109375" style="0" customWidth="1"/>
    <col min="10" max="10" width="2.7109375" style="0" customWidth="1"/>
    <col min="15" max="15" width="0.85546875" style="0" customWidth="1"/>
    <col min="17" max="17" width="0.85546875" style="0" customWidth="1"/>
    <col min="18" max="18" width="11.7109375" style="0" customWidth="1"/>
    <col min="19" max="19" width="2.7109375" style="0" customWidth="1"/>
    <col min="24" max="24" width="0.85546875" style="0" customWidth="1"/>
    <col min="26" max="26" width="0.85546875" style="0" customWidth="1"/>
    <col min="27" max="27" width="11.7109375" style="0" customWidth="1"/>
  </cols>
  <sheetData>
    <row r="1" spans="1:10" ht="12.75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14"/>
    </row>
    <row r="2" spans="2:10" ht="12.75">
      <c r="B2" s="14"/>
      <c r="C2" s="14"/>
      <c r="D2" s="14"/>
      <c r="E2" s="14"/>
      <c r="F2" s="14"/>
      <c r="G2" s="14"/>
      <c r="H2" s="14"/>
      <c r="I2" s="14"/>
      <c r="J2" s="14"/>
    </row>
    <row r="3" spans="1:27" ht="12.75">
      <c r="A3" s="36" t="s">
        <v>30</v>
      </c>
      <c r="B3" s="39" t="s">
        <v>33</v>
      </c>
      <c r="C3" s="39"/>
      <c r="D3" s="39"/>
      <c r="E3" s="39"/>
      <c r="F3" s="39"/>
      <c r="G3" s="39"/>
      <c r="H3" s="39"/>
      <c r="I3" s="39"/>
      <c r="J3" s="42"/>
      <c r="K3" s="39" t="s">
        <v>34</v>
      </c>
      <c r="L3" s="39"/>
      <c r="M3" s="39"/>
      <c r="N3" s="39"/>
      <c r="O3" s="39"/>
      <c r="P3" s="39"/>
      <c r="Q3" s="39"/>
      <c r="R3" s="39"/>
      <c r="S3" s="42"/>
      <c r="T3" s="39" t="s">
        <v>35</v>
      </c>
      <c r="U3" s="39"/>
      <c r="V3" s="39"/>
      <c r="W3" s="39"/>
      <c r="X3" s="39"/>
      <c r="Y3" s="39"/>
      <c r="Z3" s="39"/>
      <c r="AA3" s="39"/>
    </row>
    <row r="4" spans="1:27" ht="12.75">
      <c r="A4" s="40"/>
      <c r="B4" s="33" t="s">
        <v>21</v>
      </c>
      <c r="C4" s="33"/>
      <c r="D4" s="33"/>
      <c r="E4" s="33"/>
      <c r="F4" s="1"/>
      <c r="G4" s="11" t="s">
        <v>22</v>
      </c>
      <c r="H4" s="12"/>
      <c r="I4" s="34" t="s">
        <v>31</v>
      </c>
      <c r="J4" s="41"/>
      <c r="K4" s="33" t="s">
        <v>21</v>
      </c>
      <c r="L4" s="33"/>
      <c r="M4" s="33"/>
      <c r="N4" s="33"/>
      <c r="O4" s="1"/>
      <c r="P4" s="11" t="s">
        <v>22</v>
      </c>
      <c r="Q4" s="12"/>
      <c r="R4" s="34" t="s">
        <v>31</v>
      </c>
      <c r="S4" s="41"/>
      <c r="T4" s="33" t="s">
        <v>21</v>
      </c>
      <c r="U4" s="33"/>
      <c r="V4" s="33"/>
      <c r="W4" s="33"/>
      <c r="X4" s="1"/>
      <c r="Y4" s="11" t="s">
        <v>22</v>
      </c>
      <c r="Z4" s="12"/>
      <c r="AA4" s="34" t="s">
        <v>31</v>
      </c>
    </row>
    <row r="5" spans="1:27" ht="25.5" customHeight="1">
      <c r="A5" s="37"/>
      <c r="B5" s="32" t="s">
        <v>15</v>
      </c>
      <c r="C5" s="32" t="s">
        <v>16</v>
      </c>
      <c r="D5" s="32" t="s">
        <v>17</v>
      </c>
      <c r="E5" s="32" t="s">
        <v>0</v>
      </c>
      <c r="F5" s="32"/>
      <c r="G5" s="32" t="s">
        <v>18</v>
      </c>
      <c r="H5" s="2"/>
      <c r="I5" s="35"/>
      <c r="J5" s="15"/>
      <c r="K5" s="32" t="s">
        <v>15</v>
      </c>
      <c r="L5" s="32" t="s">
        <v>16</v>
      </c>
      <c r="M5" s="32" t="s">
        <v>17</v>
      </c>
      <c r="N5" s="32" t="s">
        <v>0</v>
      </c>
      <c r="O5" s="32"/>
      <c r="P5" s="32" t="s">
        <v>18</v>
      </c>
      <c r="Q5" s="2"/>
      <c r="R5" s="35"/>
      <c r="S5" s="15"/>
      <c r="T5" s="32" t="s">
        <v>15</v>
      </c>
      <c r="U5" s="32" t="s">
        <v>16</v>
      </c>
      <c r="V5" s="32" t="s">
        <v>17</v>
      </c>
      <c r="W5" s="32" t="s">
        <v>0</v>
      </c>
      <c r="X5" s="2"/>
      <c r="Y5" s="32" t="s">
        <v>18</v>
      </c>
      <c r="Z5" s="2"/>
      <c r="AA5" s="35"/>
    </row>
    <row r="6" spans="1:26" ht="12.75">
      <c r="A6" s="3"/>
      <c r="B6" s="4"/>
      <c r="C6" s="4"/>
      <c r="D6" s="4"/>
      <c r="E6" s="4"/>
      <c r="F6" s="5"/>
      <c r="G6" s="5"/>
      <c r="H6" s="5"/>
      <c r="K6" s="4"/>
      <c r="L6" s="4"/>
      <c r="M6" s="4"/>
      <c r="N6" s="4"/>
      <c r="O6" s="5"/>
      <c r="P6" s="5"/>
      <c r="Q6" s="5"/>
      <c r="T6" s="4"/>
      <c r="U6" s="4"/>
      <c r="V6" s="4"/>
      <c r="W6" s="4"/>
      <c r="X6" s="5"/>
      <c r="Y6" s="5"/>
      <c r="Z6" s="5"/>
    </row>
    <row r="7" spans="1:27" ht="12.75">
      <c r="A7" s="6" t="s">
        <v>19</v>
      </c>
      <c r="B7" s="16">
        <v>2806330</v>
      </c>
      <c r="C7" s="17">
        <v>6419</v>
      </c>
      <c r="D7" s="18">
        <v>318886</v>
      </c>
      <c r="E7" s="19">
        <f>SUM(B7:D7)</f>
        <v>3131635</v>
      </c>
      <c r="F7" s="20"/>
      <c r="G7" s="21">
        <v>417475</v>
      </c>
      <c r="H7" s="19"/>
      <c r="I7" s="22">
        <f>SUM(E7+G7)</f>
        <v>3549110</v>
      </c>
      <c r="J7" s="22"/>
      <c r="K7" s="16">
        <v>2813266</v>
      </c>
      <c r="L7" s="17">
        <v>6339</v>
      </c>
      <c r="M7" s="18">
        <v>317266</v>
      </c>
      <c r="N7" s="27">
        <f>SUM(K7:M7)</f>
        <v>3136871</v>
      </c>
      <c r="O7" s="20"/>
      <c r="P7" s="21">
        <v>425213</v>
      </c>
      <c r="Q7" s="19"/>
      <c r="R7" s="22">
        <f>SUM(N7+P7)</f>
        <v>3562084</v>
      </c>
      <c r="S7" s="22"/>
      <c r="T7" s="16">
        <v>2824985</v>
      </c>
      <c r="U7" s="17">
        <v>6268</v>
      </c>
      <c r="V7" s="18">
        <v>316020</v>
      </c>
      <c r="W7" s="27">
        <f>SUM(T7:V7)</f>
        <v>3147273</v>
      </c>
      <c r="X7" s="20"/>
      <c r="Y7" s="17">
        <v>429578</v>
      </c>
      <c r="Z7" s="19"/>
      <c r="AA7" s="22">
        <f>SUM(W7+Y7)</f>
        <v>3576851</v>
      </c>
    </row>
    <row r="8" spans="1:27" ht="12.75">
      <c r="A8" s="23" t="s">
        <v>29</v>
      </c>
      <c r="B8" s="24">
        <v>144292</v>
      </c>
      <c r="C8" s="25">
        <v>348</v>
      </c>
      <c r="D8" s="26">
        <v>30147</v>
      </c>
      <c r="E8" s="27">
        <f aca="true" t="shared" si="0" ref="E8:E27">SUM(B8:D8)</f>
        <v>174787</v>
      </c>
      <c r="F8" s="28"/>
      <c r="G8" s="29">
        <v>15415</v>
      </c>
      <c r="H8" s="27"/>
      <c r="I8" s="22">
        <f aca="true" t="shared" si="1" ref="I8:I28">SUM(E8+G8)</f>
        <v>190202</v>
      </c>
      <c r="J8" s="22"/>
      <c r="K8" s="24">
        <v>154213</v>
      </c>
      <c r="L8" s="25">
        <v>340</v>
      </c>
      <c r="M8" s="26">
        <v>30541</v>
      </c>
      <c r="N8" s="27">
        <f aca="true" t="shared" si="2" ref="N8:N27">SUM(K8:M8)</f>
        <v>185094</v>
      </c>
      <c r="O8" s="28"/>
      <c r="P8" s="29">
        <v>15676</v>
      </c>
      <c r="Q8" s="27"/>
      <c r="R8" s="22">
        <f aca="true" t="shared" si="3" ref="R8:R28">SUM(N8+P8)</f>
        <v>200770</v>
      </c>
      <c r="S8" s="22"/>
      <c r="T8" s="24">
        <v>135186</v>
      </c>
      <c r="U8" s="25">
        <v>330</v>
      </c>
      <c r="V8" s="26">
        <v>27858</v>
      </c>
      <c r="W8" s="27">
        <f aca="true" t="shared" si="4" ref="W8:W27">SUM(T8:V8)</f>
        <v>163374</v>
      </c>
      <c r="X8" s="28"/>
      <c r="Y8" s="25">
        <v>15925</v>
      </c>
      <c r="Z8" s="27"/>
      <c r="AA8" s="22">
        <f aca="true" t="shared" si="5" ref="AA8:AA28">SUM(W8+Y8)</f>
        <v>179299</v>
      </c>
    </row>
    <row r="9" spans="1:27" ht="12.75">
      <c r="A9" s="6" t="s">
        <v>20</v>
      </c>
      <c r="B9" s="16">
        <v>5875403</v>
      </c>
      <c r="C9" s="17">
        <v>11562</v>
      </c>
      <c r="D9" s="18">
        <v>620779</v>
      </c>
      <c r="E9" s="19">
        <f t="shared" si="0"/>
        <v>6507744</v>
      </c>
      <c r="F9" s="20"/>
      <c r="G9" s="21">
        <v>977602</v>
      </c>
      <c r="H9" s="19"/>
      <c r="I9" s="22">
        <f t="shared" si="1"/>
        <v>7485346</v>
      </c>
      <c r="J9" s="22"/>
      <c r="K9" s="16">
        <v>5875329</v>
      </c>
      <c r="L9" s="17">
        <v>11346</v>
      </c>
      <c r="M9" s="18">
        <v>609771</v>
      </c>
      <c r="N9" s="27">
        <f t="shared" si="2"/>
        <v>6496446</v>
      </c>
      <c r="O9" s="20"/>
      <c r="P9" s="21">
        <v>991753</v>
      </c>
      <c r="Q9" s="19"/>
      <c r="R9" s="22">
        <f t="shared" si="3"/>
        <v>7488199</v>
      </c>
      <c r="S9" s="22"/>
      <c r="T9" s="16">
        <v>5863709</v>
      </c>
      <c r="U9" s="17">
        <v>11028</v>
      </c>
      <c r="V9" s="18">
        <v>597879</v>
      </c>
      <c r="W9" s="27">
        <f t="shared" si="4"/>
        <v>6472616</v>
      </c>
      <c r="X9" s="20"/>
      <c r="Y9" s="17">
        <v>998675</v>
      </c>
      <c r="Z9" s="19"/>
      <c r="AA9" s="22">
        <f t="shared" si="5"/>
        <v>7471291</v>
      </c>
    </row>
    <row r="10" spans="1:27" ht="12.75">
      <c r="A10" s="6" t="s">
        <v>25</v>
      </c>
      <c r="B10" s="16">
        <v>580997</v>
      </c>
      <c r="C10" s="17">
        <v>2436</v>
      </c>
      <c r="D10" s="18">
        <v>70308</v>
      </c>
      <c r="E10" s="19">
        <f t="shared" si="0"/>
        <v>653741</v>
      </c>
      <c r="F10" s="20"/>
      <c r="G10" s="21">
        <v>95810</v>
      </c>
      <c r="H10" s="19"/>
      <c r="I10" s="22">
        <f t="shared" si="1"/>
        <v>749551</v>
      </c>
      <c r="J10" s="22"/>
      <c r="K10" s="16">
        <v>696822</v>
      </c>
      <c r="L10" s="17">
        <v>2399</v>
      </c>
      <c r="M10" s="18">
        <v>83262</v>
      </c>
      <c r="N10" s="27">
        <f t="shared" si="2"/>
        <v>782483</v>
      </c>
      <c r="O10" s="20"/>
      <c r="P10" s="21">
        <v>98826</v>
      </c>
      <c r="Q10" s="19"/>
      <c r="R10" s="22">
        <f t="shared" si="3"/>
        <v>881309</v>
      </c>
      <c r="S10" s="22"/>
      <c r="T10" s="16">
        <v>746883</v>
      </c>
      <c r="U10" s="17">
        <v>2338</v>
      </c>
      <c r="V10" s="18">
        <v>86910</v>
      </c>
      <c r="W10" s="27">
        <f t="shared" si="4"/>
        <v>836131</v>
      </c>
      <c r="X10" s="20"/>
      <c r="Y10" s="17">
        <v>100832</v>
      </c>
      <c r="Z10" s="19"/>
      <c r="AA10" s="22">
        <f t="shared" si="5"/>
        <v>936963</v>
      </c>
    </row>
    <row r="11" spans="1:27" ht="12.75">
      <c r="A11" s="6" t="s">
        <v>1</v>
      </c>
      <c r="B11" s="16">
        <v>2969555</v>
      </c>
      <c r="C11" s="17">
        <v>6960</v>
      </c>
      <c r="D11" s="18">
        <v>331357</v>
      </c>
      <c r="E11" s="19">
        <f t="shared" si="0"/>
        <v>3307872</v>
      </c>
      <c r="F11" s="20"/>
      <c r="G11" s="21">
        <v>447297</v>
      </c>
      <c r="H11" s="19"/>
      <c r="I11" s="22">
        <f t="shared" si="1"/>
        <v>3755169</v>
      </c>
      <c r="J11" s="22"/>
      <c r="K11" s="16">
        <v>2969055</v>
      </c>
      <c r="L11" s="17">
        <v>6827</v>
      </c>
      <c r="M11" s="18">
        <v>327863</v>
      </c>
      <c r="N11" s="27">
        <f t="shared" si="2"/>
        <v>3303745</v>
      </c>
      <c r="O11" s="20"/>
      <c r="P11" s="21">
        <v>453552</v>
      </c>
      <c r="Q11" s="19"/>
      <c r="R11" s="22">
        <f t="shared" si="3"/>
        <v>3757297</v>
      </c>
      <c r="S11" s="22"/>
      <c r="T11" s="16">
        <v>2967989</v>
      </c>
      <c r="U11" s="17">
        <v>6671</v>
      </c>
      <c r="V11" s="18">
        <v>323183</v>
      </c>
      <c r="W11" s="27">
        <f t="shared" si="4"/>
        <v>3297843</v>
      </c>
      <c r="X11" s="20"/>
      <c r="Y11" s="17">
        <v>457257</v>
      </c>
      <c r="Z11" s="19"/>
      <c r="AA11" s="22">
        <f t="shared" si="5"/>
        <v>3755100</v>
      </c>
    </row>
    <row r="12" spans="1:27" ht="12.75">
      <c r="A12" s="6" t="s">
        <v>24</v>
      </c>
      <c r="B12" s="16">
        <v>769832</v>
      </c>
      <c r="C12" s="17">
        <v>1695</v>
      </c>
      <c r="D12" s="18">
        <v>75018</v>
      </c>
      <c r="E12" s="19">
        <f t="shared" si="0"/>
        <v>846545</v>
      </c>
      <c r="F12" s="20"/>
      <c r="G12" s="21">
        <v>131845</v>
      </c>
      <c r="H12" s="19"/>
      <c r="I12" s="22">
        <f t="shared" si="1"/>
        <v>978390</v>
      </c>
      <c r="J12" s="22"/>
      <c r="K12" s="16">
        <v>769526</v>
      </c>
      <c r="L12" s="17">
        <v>1659</v>
      </c>
      <c r="M12" s="18">
        <v>74211</v>
      </c>
      <c r="N12" s="27">
        <f t="shared" si="2"/>
        <v>845396</v>
      </c>
      <c r="O12" s="20"/>
      <c r="P12" s="21">
        <v>133782</v>
      </c>
      <c r="Q12" s="19"/>
      <c r="R12" s="22">
        <f t="shared" si="3"/>
        <v>979178</v>
      </c>
      <c r="S12" s="22"/>
      <c r="T12" s="16">
        <v>768021</v>
      </c>
      <c r="U12" s="17">
        <v>1663</v>
      </c>
      <c r="V12" s="18">
        <v>73131</v>
      </c>
      <c r="W12" s="27">
        <f t="shared" si="4"/>
        <v>842815</v>
      </c>
      <c r="X12" s="20"/>
      <c r="Y12" s="17">
        <v>134830</v>
      </c>
      <c r="Z12" s="19"/>
      <c r="AA12" s="22">
        <f t="shared" si="5"/>
        <v>977645</v>
      </c>
    </row>
    <row r="13" spans="1:27" ht="12.75">
      <c r="A13" s="6" t="s">
        <v>2</v>
      </c>
      <c r="B13" s="16">
        <v>844862</v>
      </c>
      <c r="C13" s="17">
        <v>2493</v>
      </c>
      <c r="D13" s="18">
        <v>87319</v>
      </c>
      <c r="E13" s="19">
        <f t="shared" si="0"/>
        <v>934674</v>
      </c>
      <c r="F13" s="20"/>
      <c r="G13" s="21">
        <v>369411</v>
      </c>
      <c r="H13" s="19"/>
      <c r="I13" s="22">
        <f t="shared" si="1"/>
        <v>1304085</v>
      </c>
      <c r="J13" s="22"/>
      <c r="K13" s="16">
        <v>840092</v>
      </c>
      <c r="L13" s="17">
        <v>2484</v>
      </c>
      <c r="M13" s="18">
        <v>86265</v>
      </c>
      <c r="N13" s="27">
        <f t="shared" si="2"/>
        <v>928841</v>
      </c>
      <c r="O13" s="20"/>
      <c r="P13" s="21">
        <v>371094</v>
      </c>
      <c r="Q13" s="19"/>
      <c r="R13" s="22">
        <f t="shared" si="3"/>
        <v>1299935</v>
      </c>
      <c r="S13" s="22"/>
      <c r="T13" s="16">
        <v>832081</v>
      </c>
      <c r="U13" s="17">
        <v>2467</v>
      </c>
      <c r="V13" s="18">
        <v>84762</v>
      </c>
      <c r="W13" s="27">
        <f t="shared" si="4"/>
        <v>919310</v>
      </c>
      <c r="X13" s="20"/>
      <c r="Y13" s="17">
        <v>371244</v>
      </c>
      <c r="Z13" s="19"/>
      <c r="AA13" s="22">
        <f t="shared" si="5"/>
        <v>1290554</v>
      </c>
    </row>
    <row r="14" spans="1:27" ht="12.75">
      <c r="A14" s="6" t="s">
        <v>26</v>
      </c>
      <c r="B14" s="16">
        <v>2733381</v>
      </c>
      <c r="C14" s="17">
        <v>6670</v>
      </c>
      <c r="D14" s="18">
        <v>344602</v>
      </c>
      <c r="E14" s="19">
        <f t="shared" si="0"/>
        <v>3084653</v>
      </c>
      <c r="F14" s="20"/>
      <c r="G14" s="21">
        <v>498069</v>
      </c>
      <c r="H14" s="19"/>
      <c r="I14" s="22">
        <f t="shared" si="1"/>
        <v>3582722</v>
      </c>
      <c r="J14" s="22"/>
      <c r="K14" s="16">
        <v>2740922</v>
      </c>
      <c r="L14" s="17">
        <v>6356</v>
      </c>
      <c r="M14" s="18">
        <v>340559</v>
      </c>
      <c r="N14" s="27">
        <f t="shared" si="2"/>
        <v>3087837</v>
      </c>
      <c r="O14" s="20"/>
      <c r="P14" s="21">
        <v>504095</v>
      </c>
      <c r="Q14" s="19"/>
      <c r="R14" s="22">
        <f t="shared" si="3"/>
        <v>3591932</v>
      </c>
      <c r="S14" s="22"/>
      <c r="T14" s="16">
        <v>2740598</v>
      </c>
      <c r="U14" s="17">
        <v>6204</v>
      </c>
      <c r="V14" s="18">
        <v>336482</v>
      </c>
      <c r="W14" s="27">
        <f t="shared" si="4"/>
        <v>3083284</v>
      </c>
      <c r="X14" s="20"/>
      <c r="Y14" s="17">
        <v>505523</v>
      </c>
      <c r="Z14" s="19"/>
      <c r="AA14" s="22">
        <f t="shared" si="5"/>
        <v>3588807</v>
      </c>
    </row>
    <row r="15" spans="1:27" ht="12.75">
      <c r="A15" s="6" t="s">
        <v>3</v>
      </c>
      <c r="B15" s="16">
        <v>2413414</v>
      </c>
      <c r="C15" s="17">
        <v>5697</v>
      </c>
      <c r="D15" s="18">
        <v>285131</v>
      </c>
      <c r="E15" s="19">
        <f t="shared" si="0"/>
        <v>2704242</v>
      </c>
      <c r="F15" s="20"/>
      <c r="G15" s="21">
        <v>529046</v>
      </c>
      <c r="H15" s="19"/>
      <c r="I15" s="22">
        <f t="shared" si="1"/>
        <v>3233288</v>
      </c>
      <c r="J15" s="22"/>
      <c r="K15" s="16">
        <v>2379645</v>
      </c>
      <c r="L15" s="17">
        <v>5663</v>
      </c>
      <c r="M15" s="18">
        <v>274935</v>
      </c>
      <c r="N15" s="27">
        <f t="shared" si="2"/>
        <v>2660243</v>
      </c>
      <c r="O15" s="20"/>
      <c r="P15" s="21">
        <v>531654</v>
      </c>
      <c r="Q15" s="19"/>
      <c r="R15" s="22">
        <f t="shared" si="3"/>
        <v>3191897</v>
      </c>
      <c r="S15" s="22"/>
      <c r="T15" s="16">
        <v>2368345</v>
      </c>
      <c r="U15" s="17">
        <v>5537</v>
      </c>
      <c r="V15" s="18">
        <v>268261</v>
      </c>
      <c r="W15" s="27">
        <f t="shared" si="4"/>
        <v>2642143</v>
      </c>
      <c r="X15" s="20"/>
      <c r="Y15" s="17">
        <v>532477</v>
      </c>
      <c r="Z15" s="19"/>
      <c r="AA15" s="22">
        <f t="shared" si="5"/>
        <v>3174620</v>
      </c>
    </row>
    <row r="16" spans="1:27" ht="12.75">
      <c r="A16" s="6" t="s">
        <v>4</v>
      </c>
      <c r="B16" s="16">
        <v>613164</v>
      </c>
      <c r="C16" s="17">
        <v>1882</v>
      </c>
      <c r="D16" s="18">
        <v>64564</v>
      </c>
      <c r="E16" s="19">
        <f t="shared" si="0"/>
        <v>679610</v>
      </c>
      <c r="F16" s="20"/>
      <c r="G16" s="21">
        <v>91301</v>
      </c>
      <c r="H16" s="19"/>
      <c r="I16" s="22">
        <f t="shared" si="1"/>
        <v>770911</v>
      </c>
      <c r="J16" s="22"/>
      <c r="K16" s="16">
        <v>614309</v>
      </c>
      <c r="L16" s="17">
        <v>1902</v>
      </c>
      <c r="M16" s="18">
        <v>64396</v>
      </c>
      <c r="N16" s="27">
        <f t="shared" si="2"/>
        <v>680607</v>
      </c>
      <c r="O16" s="20"/>
      <c r="P16" s="21">
        <v>92665</v>
      </c>
      <c r="Q16" s="19"/>
      <c r="R16" s="22">
        <f t="shared" si="3"/>
        <v>773272</v>
      </c>
      <c r="S16" s="22"/>
      <c r="T16" s="16">
        <v>611955</v>
      </c>
      <c r="U16" s="17">
        <v>1907</v>
      </c>
      <c r="V16" s="18">
        <v>63424</v>
      </c>
      <c r="W16" s="27">
        <f t="shared" si="4"/>
        <v>677286</v>
      </c>
      <c r="X16" s="20"/>
      <c r="Y16" s="17">
        <v>93454</v>
      </c>
      <c r="Z16" s="19"/>
      <c r="AA16" s="22">
        <f t="shared" si="5"/>
        <v>770740</v>
      </c>
    </row>
    <row r="17" spans="1:27" ht="12.75">
      <c r="A17" s="6" t="s">
        <v>5</v>
      </c>
      <c r="B17" s="16">
        <v>998154</v>
      </c>
      <c r="C17" s="17">
        <v>2810</v>
      </c>
      <c r="D17" s="18">
        <v>121195</v>
      </c>
      <c r="E17" s="19">
        <f t="shared" si="0"/>
        <v>1122159</v>
      </c>
      <c r="F17" s="20"/>
      <c r="G17" s="21">
        <v>195239</v>
      </c>
      <c r="H17" s="19"/>
      <c r="I17" s="22">
        <f t="shared" si="1"/>
        <v>1317398</v>
      </c>
      <c r="J17" s="22"/>
      <c r="K17" s="16">
        <v>997343</v>
      </c>
      <c r="L17" s="17">
        <v>2793</v>
      </c>
      <c r="M17" s="18">
        <v>119740</v>
      </c>
      <c r="N17" s="27">
        <f t="shared" si="2"/>
        <v>1119876</v>
      </c>
      <c r="O17" s="20"/>
      <c r="P17" s="21">
        <v>197682</v>
      </c>
      <c r="Q17" s="19"/>
      <c r="R17" s="22">
        <f t="shared" si="3"/>
        <v>1317558</v>
      </c>
      <c r="S17" s="22"/>
      <c r="T17" s="16">
        <v>993407</v>
      </c>
      <c r="U17" s="17">
        <v>2764</v>
      </c>
      <c r="V17" s="18">
        <v>117184</v>
      </c>
      <c r="W17" s="27">
        <f t="shared" si="4"/>
        <v>1113355</v>
      </c>
      <c r="X17" s="20"/>
      <c r="Y17" s="17">
        <v>197969</v>
      </c>
      <c r="Z17" s="19"/>
      <c r="AA17" s="22">
        <f t="shared" si="5"/>
        <v>1311324</v>
      </c>
    </row>
    <row r="18" spans="1:27" ht="12.75">
      <c r="A18" s="6" t="s">
        <v>6</v>
      </c>
      <c r="B18" s="16">
        <v>3883807</v>
      </c>
      <c r="C18" s="17">
        <v>11974</v>
      </c>
      <c r="D18" s="18">
        <v>373467</v>
      </c>
      <c r="E18" s="19">
        <f t="shared" si="0"/>
        <v>4269248</v>
      </c>
      <c r="F18" s="20"/>
      <c r="G18" s="21">
        <v>687140</v>
      </c>
      <c r="H18" s="19"/>
      <c r="I18" s="22">
        <f t="shared" si="1"/>
        <v>4956388</v>
      </c>
      <c r="J18" s="22"/>
      <c r="K18" s="16">
        <v>3798721</v>
      </c>
      <c r="L18" s="17">
        <v>12000</v>
      </c>
      <c r="M18" s="18">
        <v>361481</v>
      </c>
      <c r="N18" s="27">
        <f t="shared" si="2"/>
        <v>4172202</v>
      </c>
      <c r="O18" s="20"/>
      <c r="P18" s="21">
        <v>695537</v>
      </c>
      <c r="Q18" s="19"/>
      <c r="R18" s="22">
        <f t="shared" si="3"/>
        <v>4867739</v>
      </c>
      <c r="S18" s="22"/>
      <c r="T18" s="16">
        <v>3740282</v>
      </c>
      <c r="U18" s="17">
        <v>12118</v>
      </c>
      <c r="V18" s="18">
        <v>351370</v>
      </c>
      <c r="W18" s="27">
        <f t="shared" si="4"/>
        <v>4103770</v>
      </c>
      <c r="X18" s="20"/>
      <c r="Y18" s="17">
        <v>684054</v>
      </c>
      <c r="Z18" s="19"/>
      <c r="AA18" s="22">
        <f t="shared" si="5"/>
        <v>4787824</v>
      </c>
    </row>
    <row r="19" spans="1:27" ht="12.75">
      <c r="A19" s="6" t="s">
        <v>7</v>
      </c>
      <c r="B19" s="16">
        <v>851197</v>
      </c>
      <c r="C19" s="17">
        <v>3365</v>
      </c>
      <c r="D19" s="18">
        <v>102385</v>
      </c>
      <c r="E19" s="19">
        <f t="shared" si="0"/>
        <v>956947</v>
      </c>
      <c r="F19" s="30"/>
      <c r="G19" s="21">
        <v>140869</v>
      </c>
      <c r="H19" s="19"/>
      <c r="I19" s="22">
        <f t="shared" si="1"/>
        <v>1097816</v>
      </c>
      <c r="J19" s="22"/>
      <c r="K19" s="16">
        <v>851181</v>
      </c>
      <c r="L19" s="17">
        <v>3293</v>
      </c>
      <c r="M19" s="18">
        <v>102254</v>
      </c>
      <c r="N19" s="27">
        <f t="shared" si="2"/>
        <v>956728</v>
      </c>
      <c r="O19" s="30"/>
      <c r="P19" s="21">
        <v>142578</v>
      </c>
      <c r="Q19" s="19"/>
      <c r="R19" s="22">
        <f t="shared" si="3"/>
        <v>1099306</v>
      </c>
      <c r="S19" s="22"/>
      <c r="T19" s="16">
        <v>846668</v>
      </c>
      <c r="U19" s="17">
        <v>3231</v>
      </c>
      <c r="V19" s="18">
        <v>101456</v>
      </c>
      <c r="W19" s="27">
        <f t="shared" si="4"/>
        <v>951355</v>
      </c>
      <c r="X19" s="30"/>
      <c r="Y19" s="17">
        <v>142381</v>
      </c>
      <c r="Z19" s="19"/>
      <c r="AA19" s="22">
        <f t="shared" si="5"/>
        <v>1093736</v>
      </c>
    </row>
    <row r="20" spans="1:27" ht="12.75">
      <c r="A20" s="6" t="s">
        <v>8</v>
      </c>
      <c r="B20" s="16">
        <v>201199</v>
      </c>
      <c r="C20" s="17">
        <v>983</v>
      </c>
      <c r="D20" s="18">
        <v>28416</v>
      </c>
      <c r="E20" s="19">
        <f t="shared" si="0"/>
        <v>230598</v>
      </c>
      <c r="F20" s="30"/>
      <c r="G20" s="21">
        <v>27416</v>
      </c>
      <c r="H20" s="19"/>
      <c r="I20" s="22">
        <f t="shared" si="1"/>
        <v>258014</v>
      </c>
      <c r="J20" s="22"/>
      <c r="K20" s="16">
        <v>201954</v>
      </c>
      <c r="L20" s="17">
        <v>1002</v>
      </c>
      <c r="M20" s="18">
        <v>28568</v>
      </c>
      <c r="N20" s="27">
        <f t="shared" si="2"/>
        <v>231524</v>
      </c>
      <c r="O20" s="30"/>
      <c r="P20" s="21">
        <v>28226</v>
      </c>
      <c r="Q20" s="19"/>
      <c r="R20" s="22">
        <f t="shared" si="3"/>
        <v>259750</v>
      </c>
      <c r="S20" s="22"/>
      <c r="T20" s="16">
        <v>202427</v>
      </c>
      <c r="U20" s="17">
        <v>989</v>
      </c>
      <c r="V20" s="18">
        <v>28840</v>
      </c>
      <c r="W20" s="27">
        <f t="shared" si="4"/>
        <v>232256</v>
      </c>
      <c r="X20" s="30"/>
      <c r="Y20" s="17">
        <v>28856</v>
      </c>
      <c r="Z20" s="19"/>
      <c r="AA20" s="22">
        <f t="shared" si="5"/>
        <v>261112</v>
      </c>
    </row>
    <row r="21" spans="1:27" ht="12.75">
      <c r="A21" s="6" t="s">
        <v>9</v>
      </c>
      <c r="B21" s="16">
        <v>3409386</v>
      </c>
      <c r="C21" s="17">
        <v>10656</v>
      </c>
      <c r="D21" s="18">
        <v>312619</v>
      </c>
      <c r="E21" s="19">
        <f t="shared" si="0"/>
        <v>3732661</v>
      </c>
      <c r="F21" s="30"/>
      <c r="G21" s="21">
        <v>577761</v>
      </c>
      <c r="H21" s="19"/>
      <c r="I21" s="22">
        <f t="shared" si="1"/>
        <v>4310422</v>
      </c>
      <c r="J21" s="22"/>
      <c r="K21" s="16">
        <v>3376309</v>
      </c>
      <c r="L21" s="17">
        <v>10642</v>
      </c>
      <c r="M21" s="18">
        <v>308259</v>
      </c>
      <c r="N21" s="27">
        <f t="shared" si="2"/>
        <v>3695210</v>
      </c>
      <c r="O21" s="30"/>
      <c r="P21" s="21">
        <v>567626</v>
      </c>
      <c r="Q21" s="19"/>
      <c r="R21" s="22">
        <f t="shared" si="3"/>
        <v>4262836</v>
      </c>
      <c r="S21" s="22"/>
      <c r="T21" s="16">
        <v>3343161</v>
      </c>
      <c r="U21" s="17">
        <v>10691</v>
      </c>
      <c r="V21" s="18">
        <v>302996</v>
      </c>
      <c r="W21" s="27">
        <f t="shared" si="4"/>
        <v>3656848</v>
      </c>
      <c r="X21" s="30"/>
      <c r="Y21" s="17">
        <v>557371</v>
      </c>
      <c r="Z21" s="19"/>
      <c r="AA21" s="22">
        <f t="shared" si="5"/>
        <v>4214219</v>
      </c>
    </row>
    <row r="22" spans="1:27" ht="12.75">
      <c r="A22" s="6" t="s">
        <v>10</v>
      </c>
      <c r="B22" s="16">
        <v>2287369</v>
      </c>
      <c r="C22" s="17">
        <v>6626</v>
      </c>
      <c r="D22" s="18">
        <v>219807</v>
      </c>
      <c r="E22" s="19">
        <f t="shared" si="0"/>
        <v>2513802</v>
      </c>
      <c r="F22" s="30"/>
      <c r="G22" s="21">
        <v>293582</v>
      </c>
      <c r="H22" s="19"/>
      <c r="I22" s="22">
        <f t="shared" si="1"/>
        <v>2807384</v>
      </c>
      <c r="J22" s="22"/>
      <c r="K22" s="16">
        <v>2268965</v>
      </c>
      <c r="L22" s="17">
        <v>6688</v>
      </c>
      <c r="M22" s="18">
        <v>219023</v>
      </c>
      <c r="N22" s="27">
        <f t="shared" si="2"/>
        <v>2494676</v>
      </c>
      <c r="O22" s="30"/>
      <c r="P22" s="21">
        <v>293240</v>
      </c>
      <c r="Q22" s="19"/>
      <c r="R22" s="22">
        <f t="shared" si="3"/>
        <v>2787916</v>
      </c>
      <c r="S22" s="22"/>
      <c r="T22" s="16">
        <v>2249319</v>
      </c>
      <c r="U22" s="17">
        <v>6796</v>
      </c>
      <c r="V22" s="18">
        <v>217224</v>
      </c>
      <c r="W22" s="27">
        <f t="shared" si="4"/>
        <v>2473339</v>
      </c>
      <c r="X22" s="30"/>
      <c r="Y22" s="17">
        <v>291063</v>
      </c>
      <c r="Z22" s="19"/>
      <c r="AA22" s="22">
        <f t="shared" si="5"/>
        <v>2764402</v>
      </c>
    </row>
    <row r="23" spans="1:27" ht="12.75">
      <c r="A23" s="6" t="s">
        <v>11</v>
      </c>
      <c r="B23" s="16">
        <v>354416</v>
      </c>
      <c r="C23" s="17">
        <v>1738</v>
      </c>
      <c r="D23" s="18">
        <v>43711</v>
      </c>
      <c r="E23" s="19">
        <f t="shared" si="0"/>
        <v>399865</v>
      </c>
      <c r="F23" s="30"/>
      <c r="G23" s="21">
        <v>34959</v>
      </c>
      <c r="H23" s="19"/>
      <c r="I23" s="22">
        <f t="shared" si="1"/>
        <v>434824</v>
      </c>
      <c r="J23" s="22"/>
      <c r="K23" s="16">
        <v>355734</v>
      </c>
      <c r="L23" s="17">
        <v>1767</v>
      </c>
      <c r="M23" s="18">
        <v>44137</v>
      </c>
      <c r="N23" s="27">
        <f t="shared" si="2"/>
        <v>401638</v>
      </c>
      <c r="O23" s="30"/>
      <c r="P23" s="21">
        <v>35641</v>
      </c>
      <c r="Q23" s="19"/>
      <c r="R23" s="22">
        <f t="shared" si="3"/>
        <v>437279</v>
      </c>
      <c r="S23" s="22"/>
      <c r="T23" s="16">
        <v>355948</v>
      </c>
      <c r="U23" s="17">
        <v>1717</v>
      </c>
      <c r="V23" s="18">
        <v>44129</v>
      </c>
      <c r="W23" s="27">
        <f t="shared" si="4"/>
        <v>401794</v>
      </c>
      <c r="X23" s="30"/>
      <c r="Y23" s="17">
        <v>35865</v>
      </c>
      <c r="Z23" s="19"/>
      <c r="AA23" s="22">
        <f t="shared" si="5"/>
        <v>437659</v>
      </c>
    </row>
    <row r="24" spans="1:27" ht="12.75">
      <c r="A24" s="6" t="s">
        <v>12</v>
      </c>
      <c r="B24" s="16">
        <v>1210086</v>
      </c>
      <c r="C24" s="17">
        <v>4963</v>
      </c>
      <c r="D24" s="18">
        <v>142609</v>
      </c>
      <c r="E24" s="19">
        <f t="shared" si="0"/>
        <v>1357658</v>
      </c>
      <c r="F24" s="30"/>
      <c r="G24" s="21">
        <v>141245</v>
      </c>
      <c r="H24" s="19"/>
      <c r="I24" s="22">
        <f t="shared" si="1"/>
        <v>1498903</v>
      </c>
      <c r="J24" s="22"/>
      <c r="K24" s="16">
        <v>1211113</v>
      </c>
      <c r="L24" s="17">
        <v>4947</v>
      </c>
      <c r="M24" s="18">
        <v>143550</v>
      </c>
      <c r="N24" s="27">
        <f t="shared" si="2"/>
        <v>1359610</v>
      </c>
      <c r="O24" s="30"/>
      <c r="P24" s="21">
        <v>141345</v>
      </c>
      <c r="Q24" s="19"/>
      <c r="R24" s="22">
        <f t="shared" si="3"/>
        <v>1500955</v>
      </c>
      <c r="S24" s="22"/>
      <c r="T24" s="16">
        <v>1211292</v>
      </c>
      <c r="U24" s="17">
        <v>4948</v>
      </c>
      <c r="V24" s="18">
        <v>143249</v>
      </c>
      <c r="W24" s="27">
        <f t="shared" si="4"/>
        <v>1359489</v>
      </c>
      <c r="X24" s="30"/>
      <c r="Y24" s="17">
        <v>141058</v>
      </c>
      <c r="Z24" s="19"/>
      <c r="AA24" s="22">
        <f t="shared" si="5"/>
        <v>1500547</v>
      </c>
    </row>
    <row r="25" spans="1:27" ht="12.75">
      <c r="A25" s="6" t="s">
        <v>13</v>
      </c>
      <c r="B25" s="16">
        <v>3145777</v>
      </c>
      <c r="C25" s="17">
        <v>7692</v>
      </c>
      <c r="D25" s="18">
        <v>325175</v>
      </c>
      <c r="E25" s="19">
        <f t="shared" si="0"/>
        <v>3478644</v>
      </c>
      <c r="F25" s="30"/>
      <c r="G25" s="21">
        <v>637214</v>
      </c>
      <c r="H25" s="19"/>
      <c r="I25" s="22">
        <f t="shared" si="1"/>
        <v>4115858</v>
      </c>
      <c r="J25" s="22"/>
      <c r="K25" s="16">
        <v>3142254</v>
      </c>
      <c r="L25" s="17">
        <v>7691</v>
      </c>
      <c r="M25" s="18">
        <v>327169</v>
      </c>
      <c r="N25" s="27">
        <f t="shared" si="2"/>
        <v>3477114</v>
      </c>
      <c r="O25" s="30"/>
      <c r="P25" s="21">
        <v>641453</v>
      </c>
      <c r="Q25" s="19"/>
      <c r="R25" s="22">
        <f t="shared" si="3"/>
        <v>4118567</v>
      </c>
      <c r="S25" s="22"/>
      <c r="T25" s="16">
        <v>3138552</v>
      </c>
      <c r="U25" s="17">
        <v>7555</v>
      </c>
      <c r="V25" s="18">
        <v>327502</v>
      </c>
      <c r="W25" s="27">
        <f t="shared" si="4"/>
        <v>3473609</v>
      </c>
      <c r="X25" s="30"/>
      <c r="Y25" s="17">
        <v>641505</v>
      </c>
      <c r="Z25" s="19"/>
      <c r="AA25" s="22">
        <f t="shared" si="5"/>
        <v>4115114</v>
      </c>
    </row>
    <row r="26" spans="1:27" ht="12.75">
      <c r="A26" s="6" t="s">
        <v>14</v>
      </c>
      <c r="B26" s="16">
        <v>1003338</v>
      </c>
      <c r="C26" s="17">
        <v>3399</v>
      </c>
      <c r="D26" s="18">
        <v>122133</v>
      </c>
      <c r="E26" s="19">
        <f t="shared" si="0"/>
        <v>1128870</v>
      </c>
      <c r="F26" s="30"/>
      <c r="G26" s="21">
        <v>116950</v>
      </c>
      <c r="H26" s="19"/>
      <c r="I26" s="22">
        <f t="shared" si="1"/>
        <v>1245820</v>
      </c>
      <c r="J26" s="22"/>
      <c r="K26" s="16">
        <v>1004388</v>
      </c>
      <c r="L26" s="17">
        <v>3330</v>
      </c>
      <c r="M26" s="18">
        <v>123288</v>
      </c>
      <c r="N26" s="27">
        <f t="shared" si="2"/>
        <v>1131006</v>
      </c>
      <c r="O26" s="30"/>
      <c r="P26" s="21">
        <v>118382</v>
      </c>
      <c r="Q26" s="19"/>
      <c r="R26" s="22">
        <f t="shared" si="3"/>
        <v>1249388</v>
      </c>
      <c r="S26" s="22"/>
      <c r="T26" s="16">
        <v>1004731</v>
      </c>
      <c r="U26" s="17">
        <v>3264</v>
      </c>
      <c r="V26" s="18">
        <v>123785</v>
      </c>
      <c r="W26" s="27">
        <f t="shared" si="4"/>
        <v>1131780</v>
      </c>
      <c r="X26" s="30"/>
      <c r="Y26" s="17">
        <v>118831</v>
      </c>
      <c r="Z26" s="19"/>
      <c r="AA26" s="22">
        <f t="shared" si="5"/>
        <v>1250611</v>
      </c>
    </row>
    <row r="27" spans="1:27" ht="12.75">
      <c r="A27" s="6" t="s">
        <v>27</v>
      </c>
      <c r="B27" s="16">
        <v>17341</v>
      </c>
      <c r="C27" s="17">
        <v>70</v>
      </c>
      <c r="D27" s="18">
        <v>2501</v>
      </c>
      <c r="E27" s="19">
        <f t="shared" si="0"/>
        <v>19912</v>
      </c>
      <c r="F27" s="30"/>
      <c r="G27" s="21">
        <v>2830</v>
      </c>
      <c r="H27" s="19"/>
      <c r="I27" s="22">
        <f t="shared" si="1"/>
        <v>22742</v>
      </c>
      <c r="J27" s="22"/>
      <c r="K27" s="16">
        <v>17133</v>
      </c>
      <c r="L27" s="17">
        <v>69</v>
      </c>
      <c r="M27" s="18">
        <v>2471</v>
      </c>
      <c r="N27" s="27">
        <f t="shared" si="2"/>
        <v>19673</v>
      </c>
      <c r="O27" s="30"/>
      <c r="P27" s="21">
        <v>2776</v>
      </c>
      <c r="Q27" s="19"/>
      <c r="R27" s="22">
        <f t="shared" si="3"/>
        <v>22449</v>
      </c>
      <c r="S27" s="22"/>
      <c r="T27" s="16">
        <v>17395</v>
      </c>
      <c r="U27" s="17">
        <v>65</v>
      </c>
      <c r="V27" s="18">
        <v>2381</v>
      </c>
      <c r="W27" s="27">
        <f t="shared" si="4"/>
        <v>19841</v>
      </c>
      <c r="X27" s="30"/>
      <c r="Y27" s="17">
        <v>3022</v>
      </c>
      <c r="Z27" s="19"/>
      <c r="AA27" s="22">
        <f t="shared" si="5"/>
        <v>22863</v>
      </c>
    </row>
    <row r="28" spans="1:27" ht="12.75">
      <c r="A28" s="23" t="s">
        <v>23</v>
      </c>
      <c r="B28" s="27">
        <f>SUM(B7:B27)</f>
        <v>37113300</v>
      </c>
      <c r="C28" s="27">
        <f>SUM(C7:C27)</f>
        <v>100438</v>
      </c>
      <c r="D28" s="27">
        <f>SUM(D7:D27)</f>
        <v>4022129</v>
      </c>
      <c r="E28" s="27">
        <f>SUM(E7:E27)</f>
        <v>41235867</v>
      </c>
      <c r="F28" s="28"/>
      <c r="G28" s="27">
        <f>SUM(G7:G27)</f>
        <v>6428476</v>
      </c>
      <c r="H28" s="27"/>
      <c r="I28" s="22">
        <f t="shared" si="1"/>
        <v>47664343</v>
      </c>
      <c r="J28" s="22"/>
      <c r="K28" s="27">
        <f>SUM(K7:K27)</f>
        <v>37078274</v>
      </c>
      <c r="L28" s="27">
        <f>SUM(L7:L27)</f>
        <v>99537</v>
      </c>
      <c r="M28" s="27">
        <f>SUM(M7:M27)</f>
        <v>3989009</v>
      </c>
      <c r="N28" s="27">
        <f>SUM(N7:N27)</f>
        <v>41166820</v>
      </c>
      <c r="O28" s="28"/>
      <c r="P28" s="27">
        <f>SUM(P7:P27)</f>
        <v>6482796</v>
      </c>
      <c r="Q28" s="27"/>
      <c r="R28" s="22">
        <f t="shared" si="3"/>
        <v>47649616</v>
      </c>
      <c r="S28" s="22"/>
      <c r="T28" s="27">
        <f>SUM(T7:T27)</f>
        <v>36962934</v>
      </c>
      <c r="U28" s="27">
        <f>SUM(U7:U27)</f>
        <v>98551</v>
      </c>
      <c r="V28" s="27">
        <f>SUM(V7:V27)</f>
        <v>3938026</v>
      </c>
      <c r="W28" s="27">
        <f>SUM(W7:W27)</f>
        <v>40999511</v>
      </c>
      <c r="X28" s="28"/>
      <c r="Y28" s="27">
        <f>SUM(Y7:Y27)</f>
        <v>6481770</v>
      </c>
      <c r="Z28" s="27"/>
      <c r="AA28" s="22">
        <f t="shared" si="5"/>
        <v>47481281</v>
      </c>
    </row>
    <row r="29" spans="1:2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8" ht="12.75">
      <c r="A30" s="13" t="s">
        <v>28</v>
      </c>
      <c r="B30" s="9"/>
      <c r="C30" s="9"/>
      <c r="D30" s="9"/>
      <c r="E30" s="8"/>
      <c r="F30" s="8"/>
      <c r="G30" s="9"/>
      <c r="H30" s="7"/>
    </row>
    <row r="31" spans="2:8" ht="12.75">
      <c r="B31" s="6"/>
      <c r="C31" s="6"/>
      <c r="D31" s="6"/>
      <c r="E31" s="6"/>
      <c r="F31" s="6"/>
      <c r="G31" s="6"/>
      <c r="H31" s="6"/>
    </row>
    <row r="32" spans="1:8" ht="12.75">
      <c r="A32" s="10"/>
      <c r="B32" s="6"/>
      <c r="C32" s="6"/>
      <c r="D32" s="6"/>
      <c r="E32" s="6"/>
      <c r="F32" s="6"/>
      <c r="G32" s="6"/>
      <c r="H32" s="6"/>
    </row>
  </sheetData>
  <sheetProtection/>
  <mergeCells count="11">
    <mergeCell ref="R4:R5"/>
    <mergeCell ref="A3:A5"/>
    <mergeCell ref="T3:AA3"/>
    <mergeCell ref="T4:W4"/>
    <mergeCell ref="AA4:AA5"/>
    <mergeCell ref="B4:E4"/>
    <mergeCell ref="A1:I1"/>
    <mergeCell ref="I4:I5"/>
    <mergeCell ref="B3:I3"/>
    <mergeCell ref="K3:R3"/>
    <mergeCell ref="K4:N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2015-06-10T09:51:31Z</cp:lastPrinted>
  <dcterms:created xsi:type="dcterms:W3CDTF">2007-11-29T11:31:03Z</dcterms:created>
  <dcterms:modified xsi:type="dcterms:W3CDTF">2015-06-10T09:52:22Z</dcterms:modified>
  <cp:category/>
  <cp:version/>
  <cp:contentType/>
  <cp:contentStatus/>
</cp:coreProperties>
</file>