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8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<sst xmlns="http://schemas.openxmlformats.org/spreadsheetml/2006/main" count="169" uniqueCount="26">
  <si>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</si>
  <si>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</si>
  <si>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</si>
  <si>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</si>
  <si>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</si>
  <si>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</si>
  <si>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</si>
  <si>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</si>
  <si>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</si>
  <si>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</si>
  <si>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</si>
  <si>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</si>
  <si>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</si>
  <si>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</si>
  <si>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t>COMUNI (**)</t>
  </si>
  <si>
    <t>COMUNITA' MONTANE (**)</t>
  </si>
  <si>
    <t>ASSOCIAZIONE DEI COMUNI - CONSORZI (**)</t>
  </si>
  <si>
    <t>Dirigenti (***)</t>
  </si>
  <si>
    <t>(*) Dato al 31/12</t>
  </si>
  <si>
    <t>(**) Tali dati non sono comprensivi delle figure professionali dei segretari degli enti locali. Si precisa che le sedi di segreteria dei tre livelli considerati sono complessivamente 60</t>
  </si>
  <si>
    <t>(***) Dato concernente tutti gli incarichi conferiti, ivi compresi esterni, fiduciari e segretari particolari</t>
  </si>
  <si>
    <r>
      <t>Fonte:</t>
    </r>
    <r>
      <rPr>
        <sz val="7"/>
        <rFont val="Arial"/>
        <family val="2"/>
      </rPr>
      <t xml:space="preserve"> RAVA - Presidenza della Regione  - Dipartimento enti locali, servizi di prefettura e protezione civile e Dipartimento personale e organizzazione </t>
    </r>
  </si>
  <si>
    <t>ANNO 2011</t>
  </si>
  <si>
    <t>ANNO 2012</t>
  </si>
  <si>
    <t>Altre figure</t>
  </si>
  <si>
    <r>
      <t xml:space="preserve">Tavola 21.8 - Totale dipendenti per ente, genere, livello di inquadramento e orario - Valle d'Aosta - Anni 2011-2012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</si>
</sst>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6" fillId="24" borderId="0" xfId="0" applyFont="1" applyFill="1" applyBorder="1" applyAlignment="1">
      <alignment horizontal="left" vertical="center" wrapText="1" indent="2"/>
    </xf>
    <xf numFmtId="3" fontId="26" fillId="24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3" fontId="23" fillId="24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3" fontId="26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 indent="2"/>
    </xf>
    <xf numFmtId="3" fontId="23" fillId="24" borderId="0" xfId="0" applyNumberFormat="1" applyFont="1" applyFill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horizontal="left" vertical="center" wrapText="1" indent="2"/>
    </xf>
    <xf numFmtId="0" fontId="0" fillId="24" borderId="11" xfId="0" applyFill="1" applyBorder="1" applyAlignment="1">
      <alignment horizontal="center" vertical="center" wrapText="1"/>
    </xf>
    <xf numFmtId="41" fontId="23" fillId="25" borderId="0" xfId="0" applyNumberFormat="1" applyFont="1" applyFill="1" applyBorder="1" applyAlignment="1">
      <alignment horizontal="right" vertical="center"/>
    </xf>
    <xf numFmtId="41" fontId="26" fillId="25" borderId="0" xfId="0" applyNumberFormat="1" applyFont="1" applyFill="1" applyBorder="1" applyAlignment="1">
      <alignment horizontal="right" vertical="center"/>
    </xf>
    <xf numFmtId="41" fontId="26" fillId="25" borderId="10" xfId="0" applyNumberFormat="1" applyFont="1" applyFill="1" applyBorder="1" applyAlignment="1">
      <alignment horizontal="right" vertical="center"/>
    </xf>
    <xf numFmtId="41" fontId="0" fillId="24" borderId="0" xfId="0" applyNumberFormat="1" applyFill="1" applyAlignment="1">
      <alignment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8" fillId="24" borderId="10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SheetLayoutView="50" zoomScalePageLayoutView="0" workbookViewId="0" topLeftCell="G1">
      <selection activeCell="AC1" sqref="AC1:AC16384"/>
    </sheetView>
  </sheetViews>
  <sheetFormatPr defaultColWidth="11.421875" defaultRowHeight="12.75"/>
  <cols>
    <col min="1" max="1" width="13.57421875" style="1" customWidth="1"/>
    <col min="2" max="2" width="9.7109375" style="1" bestFit="1" customWidth="1"/>
    <col min="3" max="3" width="11.421875" style="1" bestFit="1" customWidth="1"/>
    <col min="4" max="4" width="1.7109375" style="1" customWidth="1"/>
    <col min="5" max="5" width="9.7109375" style="1" bestFit="1" customWidth="1"/>
    <col min="6" max="6" width="11.421875" style="1" bestFit="1" customWidth="1"/>
    <col min="7" max="7" width="1.7109375" style="1" customWidth="1"/>
    <col min="8" max="8" width="9.7109375" style="1" bestFit="1" customWidth="1"/>
    <col min="9" max="9" width="11.421875" style="1" bestFit="1" customWidth="1"/>
    <col min="10" max="10" width="1.7109375" style="1" customWidth="1"/>
    <col min="11" max="11" width="9.7109375" style="1" bestFit="1" customWidth="1"/>
    <col min="12" max="12" width="11.421875" style="1" bestFit="1" customWidth="1"/>
    <col min="13" max="13" width="1.7109375" style="1" customWidth="1"/>
    <col min="14" max="14" width="9.7109375" style="1" bestFit="1" customWidth="1"/>
    <col min="15" max="19" width="11.421875" style="1" customWidth="1"/>
    <col min="20" max="20" width="1.7109375" style="1" customWidth="1"/>
    <col min="21" max="22" width="11.421875" style="1" customWidth="1"/>
    <col min="23" max="23" width="1.7109375" style="1" customWidth="1"/>
    <col min="24" max="25" width="11.421875" style="1" customWidth="1"/>
    <col min="26" max="26" width="1.7109375" style="1" customWidth="1"/>
    <col min="27" max="28" width="11.421875" style="1" customWidth="1"/>
    <col min="29" max="29" width="1.7109375" style="1" customWidth="1"/>
    <col min="30" max="16384" width="11.421875" style="1" customWidth="1"/>
  </cols>
  <sheetData>
    <row r="1" spans="1:15" ht="12.7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1" ht="12.75" customHeight="1">
      <c r="A3" s="2"/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30" t="s">
        <v>23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12.75" customHeight="1">
      <c r="A4" s="24" t="s">
        <v>13</v>
      </c>
      <c r="B4" s="28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Q4" s="24" t="s">
        <v>13</v>
      </c>
      <c r="R4" s="28" t="s">
        <v>11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38.25" customHeight="1">
      <c r="A5" s="25"/>
      <c r="B5" s="26" t="s">
        <v>14</v>
      </c>
      <c r="C5" s="27"/>
      <c r="D5" s="19"/>
      <c r="E5" s="26" t="s">
        <v>15</v>
      </c>
      <c r="F5" s="27"/>
      <c r="G5" s="19"/>
      <c r="H5" s="26" t="s">
        <v>16</v>
      </c>
      <c r="I5" s="27"/>
      <c r="J5" s="19"/>
      <c r="K5" s="26" t="s">
        <v>7</v>
      </c>
      <c r="L5" s="27"/>
      <c r="M5" s="19"/>
      <c r="N5" s="26" t="s">
        <v>8</v>
      </c>
      <c r="O5" s="27"/>
      <c r="Q5" s="25"/>
      <c r="R5" s="26" t="s">
        <v>14</v>
      </c>
      <c r="S5" s="27"/>
      <c r="T5" s="19"/>
      <c r="U5" s="26" t="s">
        <v>15</v>
      </c>
      <c r="V5" s="27"/>
      <c r="W5" s="19"/>
      <c r="X5" s="26" t="s">
        <v>16</v>
      </c>
      <c r="Y5" s="27"/>
      <c r="Z5" s="19"/>
      <c r="AA5" s="26" t="s">
        <v>7</v>
      </c>
      <c r="AB5" s="27"/>
      <c r="AC5" s="19"/>
      <c r="AD5" s="26" t="s">
        <v>8</v>
      </c>
      <c r="AE5" s="27"/>
    </row>
    <row r="6" spans="1:31" s="3" customFormat="1" ht="12.75" customHeight="1">
      <c r="A6" s="14"/>
      <c r="B6" s="13" t="s">
        <v>9</v>
      </c>
      <c r="C6" s="13" t="s">
        <v>10</v>
      </c>
      <c r="D6" s="13"/>
      <c r="E6" s="13" t="s">
        <v>9</v>
      </c>
      <c r="F6" s="13" t="s">
        <v>10</v>
      </c>
      <c r="G6" s="13"/>
      <c r="H6" s="13" t="s">
        <v>9</v>
      </c>
      <c r="I6" s="13" t="s">
        <v>10</v>
      </c>
      <c r="J6" s="13"/>
      <c r="K6" s="13" t="s">
        <v>9</v>
      </c>
      <c r="L6" s="13" t="s">
        <v>10</v>
      </c>
      <c r="M6" s="13"/>
      <c r="N6" s="13" t="s">
        <v>9</v>
      </c>
      <c r="O6" s="13" t="s">
        <v>10</v>
      </c>
      <c r="Q6" s="14"/>
      <c r="R6" s="13" t="s">
        <v>9</v>
      </c>
      <c r="S6" s="13" t="s">
        <v>10</v>
      </c>
      <c r="T6" s="13"/>
      <c r="U6" s="13" t="s">
        <v>9</v>
      </c>
      <c r="V6" s="13" t="s">
        <v>10</v>
      </c>
      <c r="W6" s="13"/>
      <c r="X6" s="13" t="s">
        <v>9</v>
      </c>
      <c r="Y6" s="13" t="s">
        <v>10</v>
      </c>
      <c r="Z6" s="13"/>
      <c r="AA6" s="13" t="s">
        <v>9</v>
      </c>
      <c r="AB6" s="13" t="s">
        <v>10</v>
      </c>
      <c r="AC6" s="13"/>
      <c r="AD6" s="13" t="s">
        <v>9</v>
      </c>
      <c r="AE6" s="13" t="s">
        <v>10</v>
      </c>
    </row>
    <row r="7" spans="1:31" s="4" customFormat="1" ht="12.75" customHeight="1">
      <c r="A7" s="11" t="s">
        <v>0</v>
      </c>
      <c r="B7" s="20">
        <v>17</v>
      </c>
      <c r="C7" s="20">
        <v>7</v>
      </c>
      <c r="D7" s="20"/>
      <c r="E7" s="20">
        <v>2</v>
      </c>
      <c r="F7" s="20">
        <v>1</v>
      </c>
      <c r="G7" s="20"/>
      <c r="H7" s="20">
        <v>0</v>
      </c>
      <c r="I7" s="20">
        <v>0</v>
      </c>
      <c r="J7" s="20"/>
      <c r="K7" s="20">
        <v>33</v>
      </c>
      <c r="L7" s="20">
        <v>0</v>
      </c>
      <c r="M7" s="20"/>
      <c r="N7" s="20">
        <f>B7+E7+H7+K7</f>
        <v>52</v>
      </c>
      <c r="O7" s="20">
        <f>C7+F7+I7+L7</f>
        <v>8</v>
      </c>
      <c r="Q7" s="11" t="s">
        <v>0</v>
      </c>
      <c r="R7" s="20">
        <v>14</v>
      </c>
      <c r="S7" s="20">
        <v>8</v>
      </c>
      <c r="T7" s="20"/>
      <c r="U7" s="20">
        <v>3</v>
      </c>
      <c r="V7" s="20">
        <v>2</v>
      </c>
      <c r="W7" s="20"/>
      <c r="X7" s="20">
        <v>0</v>
      </c>
      <c r="Y7" s="20">
        <v>0</v>
      </c>
      <c r="Z7" s="20"/>
      <c r="AA7" s="20">
        <v>34</v>
      </c>
      <c r="AB7" s="20">
        <v>0</v>
      </c>
      <c r="AC7" s="20"/>
      <c r="AD7" s="20">
        <f>R7+U7+X7+AA7</f>
        <v>51</v>
      </c>
      <c r="AE7" s="20">
        <f>S7+V7+Y7+AB7</f>
        <v>10</v>
      </c>
    </row>
    <row r="8" spans="1:31" s="4" customFormat="1" ht="12.75" customHeight="1">
      <c r="A8" s="11" t="s">
        <v>1</v>
      </c>
      <c r="B8" s="20">
        <v>29</v>
      </c>
      <c r="C8" s="20">
        <v>5</v>
      </c>
      <c r="D8" s="20"/>
      <c r="E8" s="20">
        <v>4</v>
      </c>
      <c r="F8" s="20">
        <v>0</v>
      </c>
      <c r="G8" s="20"/>
      <c r="H8" s="20">
        <v>0</v>
      </c>
      <c r="I8" s="20">
        <v>0</v>
      </c>
      <c r="J8" s="20"/>
      <c r="K8" s="20">
        <v>50</v>
      </c>
      <c r="L8" s="20">
        <v>3</v>
      </c>
      <c r="M8" s="20"/>
      <c r="N8" s="20">
        <f aca="true" t="shared" si="0" ref="N8:N15">B8+E8+H8+K8</f>
        <v>83</v>
      </c>
      <c r="O8" s="20">
        <f aca="true" t="shared" si="1" ref="O8:O15">C8+F8+I8+L8</f>
        <v>8</v>
      </c>
      <c r="Q8" s="11" t="s">
        <v>1</v>
      </c>
      <c r="R8" s="20">
        <v>29</v>
      </c>
      <c r="S8" s="20">
        <v>5</v>
      </c>
      <c r="T8" s="20"/>
      <c r="U8" s="20">
        <v>5</v>
      </c>
      <c r="V8" s="20">
        <v>0</v>
      </c>
      <c r="W8" s="20"/>
      <c r="X8" s="20">
        <v>0</v>
      </c>
      <c r="Y8" s="20">
        <v>0</v>
      </c>
      <c r="Z8" s="20"/>
      <c r="AA8" s="20">
        <v>51</v>
      </c>
      <c r="AB8" s="20">
        <v>3</v>
      </c>
      <c r="AC8" s="20"/>
      <c r="AD8" s="20">
        <f aca="true" t="shared" si="2" ref="AD8:AD15">R8+U8+X8+AA8</f>
        <v>85</v>
      </c>
      <c r="AE8" s="20">
        <f aca="true" t="shared" si="3" ref="AE8:AE15">S8+V8+Y8+AB8</f>
        <v>8</v>
      </c>
    </row>
    <row r="9" spans="1:31" s="4" customFormat="1" ht="12.75" customHeight="1">
      <c r="A9" s="11" t="s">
        <v>2</v>
      </c>
      <c r="B9" s="20">
        <v>95</v>
      </c>
      <c r="C9" s="20">
        <v>3</v>
      </c>
      <c r="D9" s="20"/>
      <c r="E9" s="20">
        <v>14</v>
      </c>
      <c r="F9" s="20">
        <v>0</v>
      </c>
      <c r="G9" s="20"/>
      <c r="H9" s="20">
        <v>0</v>
      </c>
      <c r="I9" s="20">
        <v>0</v>
      </c>
      <c r="J9" s="20"/>
      <c r="K9" s="20">
        <v>257</v>
      </c>
      <c r="L9" s="20">
        <v>11</v>
      </c>
      <c r="M9" s="20"/>
      <c r="N9" s="20">
        <f t="shared" si="0"/>
        <v>366</v>
      </c>
      <c r="O9" s="20">
        <f t="shared" si="1"/>
        <v>14</v>
      </c>
      <c r="Q9" s="11" t="s">
        <v>2</v>
      </c>
      <c r="R9" s="20">
        <v>90</v>
      </c>
      <c r="S9" s="20">
        <v>4</v>
      </c>
      <c r="T9" s="20"/>
      <c r="U9" s="20">
        <v>17</v>
      </c>
      <c r="V9" s="20">
        <v>1</v>
      </c>
      <c r="W9" s="20"/>
      <c r="X9" s="20">
        <v>0</v>
      </c>
      <c r="Y9" s="20">
        <v>0</v>
      </c>
      <c r="Z9" s="20"/>
      <c r="AA9" s="20">
        <v>251</v>
      </c>
      <c r="AB9" s="20">
        <v>11</v>
      </c>
      <c r="AC9" s="20"/>
      <c r="AD9" s="20">
        <f t="shared" si="2"/>
        <v>358</v>
      </c>
      <c r="AE9" s="20">
        <f t="shared" si="3"/>
        <v>16</v>
      </c>
    </row>
    <row r="10" spans="1:31" s="4" customFormat="1" ht="12.75" customHeight="1">
      <c r="A10" s="11" t="s">
        <v>3</v>
      </c>
      <c r="B10" s="20">
        <v>102</v>
      </c>
      <c r="C10" s="20">
        <v>3</v>
      </c>
      <c r="D10" s="20"/>
      <c r="E10" s="20">
        <v>3</v>
      </c>
      <c r="F10" s="20">
        <v>1</v>
      </c>
      <c r="G10" s="20"/>
      <c r="H10" s="20">
        <v>0</v>
      </c>
      <c r="I10" s="20">
        <v>0</v>
      </c>
      <c r="J10" s="20"/>
      <c r="K10" s="20">
        <v>181</v>
      </c>
      <c r="L10" s="20">
        <v>0</v>
      </c>
      <c r="M10" s="20"/>
      <c r="N10" s="20">
        <f t="shared" si="0"/>
        <v>286</v>
      </c>
      <c r="O10" s="20">
        <f t="shared" si="1"/>
        <v>4</v>
      </c>
      <c r="Q10" s="11" t="s">
        <v>3</v>
      </c>
      <c r="R10" s="20">
        <v>103</v>
      </c>
      <c r="S10" s="20">
        <v>5</v>
      </c>
      <c r="T10" s="20"/>
      <c r="U10" s="20">
        <v>3</v>
      </c>
      <c r="V10" s="20">
        <v>1</v>
      </c>
      <c r="W10" s="20"/>
      <c r="X10" s="20">
        <v>0</v>
      </c>
      <c r="Y10" s="20">
        <v>0</v>
      </c>
      <c r="Z10" s="20"/>
      <c r="AA10" s="20">
        <v>178</v>
      </c>
      <c r="AB10" s="20">
        <v>0</v>
      </c>
      <c r="AC10" s="20"/>
      <c r="AD10" s="20">
        <f t="shared" si="2"/>
        <v>284</v>
      </c>
      <c r="AE10" s="20">
        <f t="shared" si="3"/>
        <v>6</v>
      </c>
    </row>
    <row r="11" spans="1:31" ht="12.75" customHeight="1">
      <c r="A11" s="11" t="s">
        <v>4</v>
      </c>
      <c r="B11" s="20">
        <v>132</v>
      </c>
      <c r="C11" s="20">
        <v>4</v>
      </c>
      <c r="D11" s="20"/>
      <c r="E11" s="20">
        <v>0</v>
      </c>
      <c r="F11" s="20">
        <v>0</v>
      </c>
      <c r="G11" s="20"/>
      <c r="H11" s="20">
        <v>0</v>
      </c>
      <c r="I11" s="20">
        <v>0</v>
      </c>
      <c r="J11" s="20"/>
      <c r="K11" s="20">
        <f>90+29</f>
        <v>119</v>
      </c>
      <c r="L11" s="20">
        <v>3</v>
      </c>
      <c r="M11" s="20"/>
      <c r="N11" s="20">
        <f t="shared" si="0"/>
        <v>251</v>
      </c>
      <c r="O11" s="20">
        <f t="shared" si="1"/>
        <v>7</v>
      </c>
      <c r="Q11" s="11" t="s">
        <v>4</v>
      </c>
      <c r="R11" s="20">
        <v>121</v>
      </c>
      <c r="S11" s="20">
        <v>6</v>
      </c>
      <c r="T11" s="20"/>
      <c r="U11" s="20">
        <v>0</v>
      </c>
      <c r="V11" s="20">
        <v>0</v>
      </c>
      <c r="W11" s="20"/>
      <c r="X11" s="20">
        <v>0</v>
      </c>
      <c r="Y11" s="20">
        <v>0</v>
      </c>
      <c r="Z11" s="20"/>
      <c r="AA11" s="20">
        <v>109</v>
      </c>
      <c r="AB11" s="20">
        <v>3</v>
      </c>
      <c r="AC11" s="20"/>
      <c r="AD11" s="20">
        <f t="shared" si="2"/>
        <v>230</v>
      </c>
      <c r="AE11" s="20">
        <f t="shared" si="3"/>
        <v>9</v>
      </c>
    </row>
    <row r="12" spans="1:31" ht="12.75" customHeight="1">
      <c r="A12" s="11" t="s">
        <v>5</v>
      </c>
      <c r="B12" s="20">
        <v>126</v>
      </c>
      <c r="C12" s="20">
        <v>7</v>
      </c>
      <c r="D12" s="20"/>
      <c r="E12" s="20">
        <v>22</v>
      </c>
      <c r="F12" s="20">
        <v>0</v>
      </c>
      <c r="G12" s="20"/>
      <c r="H12" s="20">
        <v>1</v>
      </c>
      <c r="I12" s="20">
        <v>1</v>
      </c>
      <c r="J12" s="20"/>
      <c r="K12" s="20">
        <v>310</v>
      </c>
      <c r="L12" s="20">
        <v>26</v>
      </c>
      <c r="M12" s="20"/>
      <c r="N12" s="20">
        <f t="shared" si="0"/>
        <v>459</v>
      </c>
      <c r="O12" s="20">
        <f t="shared" si="1"/>
        <v>34</v>
      </c>
      <c r="Q12" s="11" t="s">
        <v>5</v>
      </c>
      <c r="R12" s="20">
        <v>122</v>
      </c>
      <c r="S12" s="20">
        <v>11</v>
      </c>
      <c r="T12" s="20"/>
      <c r="U12" s="20">
        <v>21</v>
      </c>
      <c r="V12" s="20">
        <v>0</v>
      </c>
      <c r="W12" s="20"/>
      <c r="X12" s="20">
        <v>1</v>
      </c>
      <c r="Y12" s="20">
        <v>1</v>
      </c>
      <c r="Z12" s="20"/>
      <c r="AA12" s="20">
        <v>313</v>
      </c>
      <c r="AB12" s="20">
        <v>24</v>
      </c>
      <c r="AC12" s="20"/>
      <c r="AD12" s="20">
        <f t="shared" si="2"/>
        <v>457</v>
      </c>
      <c r="AE12" s="20">
        <f t="shared" si="3"/>
        <v>36</v>
      </c>
    </row>
    <row r="13" spans="1:31" ht="12.75" customHeight="1">
      <c r="A13" s="11" t="s">
        <v>6</v>
      </c>
      <c r="B13" s="20">
        <v>87</v>
      </c>
      <c r="C13" s="20">
        <v>6</v>
      </c>
      <c r="D13" s="20"/>
      <c r="E13" s="20">
        <v>10</v>
      </c>
      <c r="F13" s="20">
        <v>0</v>
      </c>
      <c r="G13" s="20"/>
      <c r="H13" s="20">
        <v>0</v>
      </c>
      <c r="I13" s="20">
        <v>0</v>
      </c>
      <c r="J13" s="20"/>
      <c r="K13" s="20">
        <v>131</v>
      </c>
      <c r="L13" s="20">
        <v>6</v>
      </c>
      <c r="M13" s="20"/>
      <c r="N13" s="20">
        <f t="shared" si="0"/>
        <v>228</v>
      </c>
      <c r="O13" s="20">
        <f t="shared" si="1"/>
        <v>12</v>
      </c>
      <c r="Q13" s="11" t="s">
        <v>6</v>
      </c>
      <c r="R13" s="20">
        <v>80</v>
      </c>
      <c r="S13" s="20">
        <v>6</v>
      </c>
      <c r="T13" s="20"/>
      <c r="U13" s="20">
        <v>10</v>
      </c>
      <c r="V13" s="20">
        <v>0</v>
      </c>
      <c r="W13" s="20"/>
      <c r="X13" s="20">
        <v>0</v>
      </c>
      <c r="Y13" s="20">
        <v>0</v>
      </c>
      <c r="Z13" s="20"/>
      <c r="AA13" s="20">
        <v>136</v>
      </c>
      <c r="AB13" s="20">
        <v>4</v>
      </c>
      <c r="AC13" s="20"/>
      <c r="AD13" s="20">
        <f t="shared" si="2"/>
        <v>226</v>
      </c>
      <c r="AE13" s="20">
        <f t="shared" si="3"/>
        <v>10</v>
      </c>
    </row>
    <row r="14" spans="1:31" ht="12.75" customHeight="1">
      <c r="A14" s="11" t="s">
        <v>24</v>
      </c>
      <c r="B14" s="20">
        <v>0</v>
      </c>
      <c r="C14" s="20">
        <v>0</v>
      </c>
      <c r="D14" s="20"/>
      <c r="E14" s="20">
        <v>0</v>
      </c>
      <c r="F14" s="20">
        <v>0</v>
      </c>
      <c r="G14" s="20"/>
      <c r="H14" s="20">
        <v>0</v>
      </c>
      <c r="I14" s="20">
        <v>0</v>
      </c>
      <c r="J14" s="20"/>
      <c r="K14" s="20">
        <v>2</v>
      </c>
      <c r="L14" s="20">
        <v>0</v>
      </c>
      <c r="M14" s="20"/>
      <c r="N14" s="20">
        <f t="shared" si="0"/>
        <v>2</v>
      </c>
      <c r="O14" s="20">
        <f t="shared" si="1"/>
        <v>0</v>
      </c>
      <c r="Q14" s="11" t="s">
        <v>24</v>
      </c>
      <c r="R14" s="20">
        <v>0</v>
      </c>
      <c r="S14" s="20">
        <v>0</v>
      </c>
      <c r="T14" s="20"/>
      <c r="U14" s="20">
        <v>0</v>
      </c>
      <c r="V14" s="20">
        <v>0</v>
      </c>
      <c r="W14" s="20"/>
      <c r="X14" s="20">
        <v>0</v>
      </c>
      <c r="Y14" s="20">
        <v>0</v>
      </c>
      <c r="Z14" s="20"/>
      <c r="AA14" s="20">
        <v>3</v>
      </c>
      <c r="AB14" s="20">
        <v>0</v>
      </c>
      <c r="AC14" s="20"/>
      <c r="AD14" s="20">
        <f t="shared" si="2"/>
        <v>3</v>
      </c>
      <c r="AE14" s="20">
        <f t="shared" si="3"/>
        <v>0</v>
      </c>
    </row>
    <row r="15" spans="1:31" ht="12.75" customHeight="1">
      <c r="A15" s="11" t="s">
        <v>17</v>
      </c>
      <c r="B15" s="20">
        <v>4</v>
      </c>
      <c r="C15" s="20">
        <v>0</v>
      </c>
      <c r="D15" s="20"/>
      <c r="E15" s="20">
        <v>4</v>
      </c>
      <c r="F15" s="20">
        <v>0</v>
      </c>
      <c r="G15" s="20"/>
      <c r="H15" s="20">
        <v>0</v>
      </c>
      <c r="I15" s="20">
        <v>0</v>
      </c>
      <c r="J15" s="20"/>
      <c r="K15" s="20">
        <v>93</v>
      </c>
      <c r="L15" s="20">
        <v>0</v>
      </c>
      <c r="M15" s="20"/>
      <c r="N15" s="20">
        <f t="shared" si="0"/>
        <v>101</v>
      </c>
      <c r="O15" s="20">
        <f t="shared" si="1"/>
        <v>0</v>
      </c>
      <c r="Q15" s="11" t="s">
        <v>17</v>
      </c>
      <c r="R15" s="20">
        <v>4</v>
      </c>
      <c r="S15" s="20">
        <v>0</v>
      </c>
      <c r="T15" s="20"/>
      <c r="U15" s="20">
        <v>4</v>
      </c>
      <c r="V15" s="20">
        <v>0</v>
      </c>
      <c r="W15" s="20"/>
      <c r="X15" s="20">
        <v>0</v>
      </c>
      <c r="Y15" s="20">
        <v>0</v>
      </c>
      <c r="Z15" s="20"/>
      <c r="AA15" s="20">
        <v>91</v>
      </c>
      <c r="AB15" s="20">
        <v>0</v>
      </c>
      <c r="AC15" s="20"/>
      <c r="AD15" s="20">
        <f t="shared" si="2"/>
        <v>99</v>
      </c>
      <c r="AE15" s="20">
        <f t="shared" si="3"/>
        <v>0</v>
      </c>
    </row>
    <row r="16" spans="1:31" ht="12.75" customHeight="1">
      <c r="A16" s="12" t="s">
        <v>8</v>
      </c>
      <c r="B16" s="21">
        <f>SUM(B7:B15)</f>
        <v>592</v>
      </c>
      <c r="C16" s="21">
        <f>SUM(C7:C15)</f>
        <v>35</v>
      </c>
      <c r="D16" s="21"/>
      <c r="E16" s="21">
        <f aca="true" t="shared" si="4" ref="E16:O16">SUM(E7:E15)</f>
        <v>59</v>
      </c>
      <c r="F16" s="21">
        <f t="shared" si="4"/>
        <v>2</v>
      </c>
      <c r="G16" s="21"/>
      <c r="H16" s="21">
        <f t="shared" si="4"/>
        <v>1</v>
      </c>
      <c r="I16" s="21">
        <f t="shared" si="4"/>
        <v>1</v>
      </c>
      <c r="J16" s="21"/>
      <c r="K16" s="21">
        <f t="shared" si="4"/>
        <v>1176</v>
      </c>
      <c r="L16" s="21">
        <f t="shared" si="4"/>
        <v>49</v>
      </c>
      <c r="M16" s="21"/>
      <c r="N16" s="21">
        <f t="shared" si="4"/>
        <v>1828</v>
      </c>
      <c r="O16" s="21">
        <f t="shared" si="4"/>
        <v>87</v>
      </c>
      <c r="P16" s="5"/>
      <c r="Q16" s="12" t="s">
        <v>8</v>
      </c>
      <c r="R16" s="21">
        <f>SUM(R7:R15)</f>
        <v>563</v>
      </c>
      <c r="S16" s="21">
        <f>SUM(S7:S15)</f>
        <v>45</v>
      </c>
      <c r="T16" s="21"/>
      <c r="U16" s="21">
        <f>SUM(U7:U15)</f>
        <v>63</v>
      </c>
      <c r="V16" s="21">
        <f>SUM(V7:V15)</f>
        <v>4</v>
      </c>
      <c r="W16" s="21"/>
      <c r="X16" s="21">
        <f>SUM(X7:X15)</f>
        <v>1</v>
      </c>
      <c r="Y16" s="21">
        <f>SUM(Y7:Y15)</f>
        <v>1</v>
      </c>
      <c r="Z16" s="21"/>
      <c r="AA16" s="21">
        <f>SUM(AA7:AA15)</f>
        <v>1166</v>
      </c>
      <c r="AB16" s="21">
        <f>SUM(AB7:AB15)</f>
        <v>45</v>
      </c>
      <c r="AC16" s="21"/>
      <c r="AD16" s="21">
        <f>SUM(AD7:AD15)</f>
        <v>1793</v>
      </c>
      <c r="AE16" s="21">
        <f>SUM(AE7:AE15)</f>
        <v>95</v>
      </c>
    </row>
    <row r="17" spans="1:31" ht="12.75" customHeight="1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11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 customHeight="1">
      <c r="A18" s="24" t="s">
        <v>13</v>
      </c>
      <c r="B18" s="28" t="s">
        <v>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"/>
      <c r="Q18" s="24" t="s">
        <v>13</v>
      </c>
      <c r="R18" s="28" t="s">
        <v>12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38.25" customHeight="1">
      <c r="A19" s="25"/>
      <c r="B19" s="26" t="s">
        <v>14</v>
      </c>
      <c r="C19" s="27"/>
      <c r="D19" s="19"/>
      <c r="E19" s="26" t="s">
        <v>15</v>
      </c>
      <c r="F19" s="27"/>
      <c r="G19" s="19"/>
      <c r="H19" s="26" t="s">
        <v>16</v>
      </c>
      <c r="I19" s="27"/>
      <c r="J19" s="19"/>
      <c r="K19" s="26" t="s">
        <v>7</v>
      </c>
      <c r="L19" s="27"/>
      <c r="M19" s="19"/>
      <c r="N19" s="26" t="s">
        <v>8</v>
      </c>
      <c r="O19" s="27"/>
      <c r="P19" s="5"/>
      <c r="Q19" s="25"/>
      <c r="R19" s="26" t="s">
        <v>14</v>
      </c>
      <c r="S19" s="27"/>
      <c r="T19" s="19"/>
      <c r="U19" s="26" t="s">
        <v>15</v>
      </c>
      <c r="V19" s="27"/>
      <c r="W19" s="19"/>
      <c r="X19" s="26" t="s">
        <v>16</v>
      </c>
      <c r="Y19" s="27"/>
      <c r="Z19" s="19"/>
      <c r="AA19" s="26" t="s">
        <v>7</v>
      </c>
      <c r="AB19" s="27"/>
      <c r="AC19" s="19"/>
      <c r="AD19" s="26" t="s">
        <v>8</v>
      </c>
      <c r="AE19" s="27"/>
    </row>
    <row r="20" spans="1:31" ht="12.75">
      <c r="A20" s="14"/>
      <c r="B20" s="13" t="s">
        <v>9</v>
      </c>
      <c r="C20" s="13" t="s">
        <v>10</v>
      </c>
      <c r="D20" s="13"/>
      <c r="E20" s="13" t="s">
        <v>9</v>
      </c>
      <c r="F20" s="13" t="s">
        <v>10</v>
      </c>
      <c r="G20" s="13"/>
      <c r="H20" s="13" t="s">
        <v>9</v>
      </c>
      <c r="I20" s="13" t="s">
        <v>10</v>
      </c>
      <c r="J20" s="13"/>
      <c r="K20" s="13" t="s">
        <v>9</v>
      </c>
      <c r="L20" s="13" t="s">
        <v>10</v>
      </c>
      <c r="M20" s="13"/>
      <c r="N20" s="13" t="s">
        <v>9</v>
      </c>
      <c r="O20" s="13" t="s">
        <v>10</v>
      </c>
      <c r="P20" s="5"/>
      <c r="Q20" s="14"/>
      <c r="R20" s="13" t="s">
        <v>9</v>
      </c>
      <c r="S20" s="13" t="s">
        <v>10</v>
      </c>
      <c r="T20" s="13"/>
      <c r="U20" s="13" t="s">
        <v>9</v>
      </c>
      <c r="V20" s="13" t="s">
        <v>10</v>
      </c>
      <c r="W20" s="13"/>
      <c r="X20" s="13" t="s">
        <v>9</v>
      </c>
      <c r="Y20" s="13" t="s">
        <v>10</v>
      </c>
      <c r="Z20" s="13"/>
      <c r="AA20" s="13" t="s">
        <v>9</v>
      </c>
      <c r="AB20" s="13" t="s">
        <v>10</v>
      </c>
      <c r="AC20" s="13"/>
      <c r="AD20" s="13" t="s">
        <v>9</v>
      </c>
      <c r="AE20" s="13" t="s">
        <v>10</v>
      </c>
    </row>
    <row r="21" spans="1:31" ht="12.75">
      <c r="A21" s="11" t="s">
        <v>0</v>
      </c>
      <c r="B21" s="20">
        <v>101</v>
      </c>
      <c r="C21" s="20">
        <v>20</v>
      </c>
      <c r="D21" s="20"/>
      <c r="E21" s="20">
        <v>53</v>
      </c>
      <c r="F21" s="20">
        <v>12</v>
      </c>
      <c r="G21" s="20"/>
      <c r="H21" s="20">
        <v>0</v>
      </c>
      <c r="I21" s="20">
        <v>0</v>
      </c>
      <c r="J21" s="20"/>
      <c r="K21" s="20">
        <v>217</v>
      </c>
      <c r="L21" s="20">
        <v>18</v>
      </c>
      <c r="M21" s="20"/>
      <c r="N21" s="20">
        <f>B21+E21+H21+K21</f>
        <v>371</v>
      </c>
      <c r="O21" s="20">
        <f>C21+F21+I21+L21</f>
        <v>50</v>
      </c>
      <c r="P21" s="5"/>
      <c r="Q21" s="11" t="s">
        <v>0</v>
      </c>
      <c r="R21" s="20">
        <v>91</v>
      </c>
      <c r="S21" s="20">
        <v>25</v>
      </c>
      <c r="T21" s="20"/>
      <c r="U21" s="20">
        <v>57</v>
      </c>
      <c r="V21" s="20">
        <v>10</v>
      </c>
      <c r="W21" s="20"/>
      <c r="X21" s="20">
        <v>0</v>
      </c>
      <c r="Y21" s="20">
        <v>0</v>
      </c>
      <c r="Z21" s="20"/>
      <c r="AA21" s="20">
        <v>221</v>
      </c>
      <c r="AB21" s="20">
        <v>14</v>
      </c>
      <c r="AC21" s="20"/>
      <c r="AD21" s="20">
        <f>R21+U21+X21+AA21</f>
        <v>369</v>
      </c>
      <c r="AE21" s="20">
        <f>S21+V21+Y21+AB21</f>
        <v>49</v>
      </c>
    </row>
    <row r="22" spans="1:31" ht="12.75">
      <c r="A22" s="11" t="s">
        <v>1</v>
      </c>
      <c r="B22" s="20">
        <v>3</v>
      </c>
      <c r="C22" s="20">
        <v>11</v>
      </c>
      <c r="D22" s="20"/>
      <c r="E22" s="20">
        <v>6</v>
      </c>
      <c r="F22" s="20">
        <v>4</v>
      </c>
      <c r="G22" s="20"/>
      <c r="H22" s="20">
        <v>0</v>
      </c>
      <c r="I22" s="20">
        <v>0</v>
      </c>
      <c r="J22" s="20"/>
      <c r="K22" s="20">
        <v>12</v>
      </c>
      <c r="L22" s="20">
        <v>1</v>
      </c>
      <c r="M22" s="20"/>
      <c r="N22" s="20">
        <f aca="true" t="shared" si="5" ref="N22:N29">B22+E22+H22+K22</f>
        <v>21</v>
      </c>
      <c r="O22" s="20">
        <f aca="true" t="shared" si="6" ref="O22:O29">C22+F22+I22+L22</f>
        <v>16</v>
      </c>
      <c r="P22" s="5"/>
      <c r="Q22" s="11" t="s">
        <v>1</v>
      </c>
      <c r="R22" s="20">
        <v>3</v>
      </c>
      <c r="S22" s="20">
        <v>11</v>
      </c>
      <c r="T22" s="20"/>
      <c r="U22" s="20">
        <v>6</v>
      </c>
      <c r="V22" s="20">
        <v>4</v>
      </c>
      <c r="W22" s="20"/>
      <c r="X22" s="20">
        <v>0</v>
      </c>
      <c r="Y22" s="20">
        <v>0</v>
      </c>
      <c r="Z22" s="20"/>
      <c r="AA22" s="20">
        <v>10</v>
      </c>
      <c r="AB22" s="20">
        <v>1</v>
      </c>
      <c r="AC22" s="20"/>
      <c r="AD22" s="20">
        <f aca="true" t="shared" si="7" ref="AD22:AD29">R22+U22+X22+AA22</f>
        <v>19</v>
      </c>
      <c r="AE22" s="20">
        <f aca="true" t="shared" si="8" ref="AE22:AE29">S22+V22+Y22+AB22</f>
        <v>16</v>
      </c>
    </row>
    <row r="23" spans="1:31" ht="12.75">
      <c r="A23" s="11" t="s">
        <v>2</v>
      </c>
      <c r="B23" s="20">
        <v>82</v>
      </c>
      <c r="C23" s="20">
        <v>29</v>
      </c>
      <c r="D23" s="20"/>
      <c r="E23" s="20">
        <v>372</v>
      </c>
      <c r="F23" s="20">
        <v>92</v>
      </c>
      <c r="G23" s="20"/>
      <c r="H23" s="20">
        <v>0</v>
      </c>
      <c r="I23" s="20">
        <v>0</v>
      </c>
      <c r="J23" s="20"/>
      <c r="K23" s="20">
        <v>373</v>
      </c>
      <c r="L23" s="20">
        <v>137</v>
      </c>
      <c r="M23" s="20"/>
      <c r="N23" s="20">
        <f t="shared" si="5"/>
        <v>827</v>
      </c>
      <c r="O23" s="20">
        <f t="shared" si="6"/>
        <v>258</v>
      </c>
      <c r="P23" s="5"/>
      <c r="Q23" s="11" t="s">
        <v>2</v>
      </c>
      <c r="R23" s="20">
        <v>83</v>
      </c>
      <c r="S23" s="20">
        <v>27</v>
      </c>
      <c r="T23" s="20"/>
      <c r="U23" s="20">
        <v>354</v>
      </c>
      <c r="V23" s="20">
        <v>104</v>
      </c>
      <c r="W23" s="20"/>
      <c r="X23" s="20">
        <v>0</v>
      </c>
      <c r="Y23" s="20">
        <v>0</v>
      </c>
      <c r="Z23" s="20"/>
      <c r="AA23" s="20">
        <v>393</v>
      </c>
      <c r="AB23" s="20">
        <v>131</v>
      </c>
      <c r="AC23" s="20"/>
      <c r="AD23" s="20">
        <f t="shared" si="7"/>
        <v>830</v>
      </c>
      <c r="AE23" s="20">
        <f t="shared" si="8"/>
        <v>262</v>
      </c>
    </row>
    <row r="24" spans="1:31" ht="12.75">
      <c r="A24" s="11" t="s">
        <v>3</v>
      </c>
      <c r="B24" s="20">
        <v>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/>
      <c r="K24" s="20">
        <f>2+16</f>
        <v>18</v>
      </c>
      <c r="L24" s="20">
        <v>0</v>
      </c>
      <c r="M24" s="20"/>
      <c r="N24" s="20">
        <f t="shared" si="5"/>
        <v>19</v>
      </c>
      <c r="O24" s="20">
        <f t="shared" si="6"/>
        <v>0</v>
      </c>
      <c r="P24" s="5"/>
      <c r="Q24" s="11" t="s">
        <v>3</v>
      </c>
      <c r="R24" s="20">
        <v>1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/>
      <c r="AA24" s="20">
        <v>16</v>
      </c>
      <c r="AB24" s="20">
        <v>0</v>
      </c>
      <c r="AC24" s="20"/>
      <c r="AD24" s="20">
        <f t="shared" si="7"/>
        <v>17</v>
      </c>
      <c r="AE24" s="20">
        <f t="shared" si="8"/>
        <v>0</v>
      </c>
    </row>
    <row r="25" spans="1:31" ht="12.75">
      <c r="A25" s="11" t="s">
        <v>4</v>
      </c>
      <c r="B25" s="20">
        <v>111</v>
      </c>
      <c r="C25" s="20">
        <v>45</v>
      </c>
      <c r="D25" s="20"/>
      <c r="E25" s="20">
        <v>10</v>
      </c>
      <c r="F25" s="20">
        <v>2</v>
      </c>
      <c r="G25" s="20"/>
      <c r="H25" s="20">
        <v>1</v>
      </c>
      <c r="I25" s="20">
        <v>0</v>
      </c>
      <c r="J25" s="20"/>
      <c r="K25" s="20">
        <v>21</v>
      </c>
      <c r="L25" s="20">
        <v>8</v>
      </c>
      <c r="M25" s="20"/>
      <c r="N25" s="20">
        <f t="shared" si="5"/>
        <v>143</v>
      </c>
      <c r="O25" s="20">
        <f t="shared" si="6"/>
        <v>55</v>
      </c>
      <c r="P25" s="5"/>
      <c r="Q25" s="11" t="s">
        <v>4</v>
      </c>
      <c r="R25" s="20">
        <v>105</v>
      </c>
      <c r="S25" s="20">
        <v>45</v>
      </c>
      <c r="T25" s="20"/>
      <c r="U25" s="20">
        <v>9</v>
      </c>
      <c r="V25" s="20">
        <v>3</v>
      </c>
      <c r="W25" s="20"/>
      <c r="X25" s="20">
        <v>1</v>
      </c>
      <c r="Y25" s="20">
        <v>0</v>
      </c>
      <c r="Z25" s="20"/>
      <c r="AA25" s="20">
        <v>21</v>
      </c>
      <c r="AB25" s="20">
        <v>7</v>
      </c>
      <c r="AC25" s="20"/>
      <c r="AD25" s="20">
        <f t="shared" si="7"/>
        <v>136</v>
      </c>
      <c r="AE25" s="20">
        <f t="shared" si="8"/>
        <v>55</v>
      </c>
    </row>
    <row r="26" spans="1:31" ht="12.75">
      <c r="A26" s="11" t="s">
        <v>5</v>
      </c>
      <c r="B26" s="20">
        <v>260</v>
      </c>
      <c r="C26" s="20">
        <v>84</v>
      </c>
      <c r="D26" s="20"/>
      <c r="E26" s="20">
        <v>58</v>
      </c>
      <c r="F26" s="20">
        <v>19</v>
      </c>
      <c r="G26" s="20"/>
      <c r="H26" s="20">
        <v>3</v>
      </c>
      <c r="I26" s="20">
        <v>0</v>
      </c>
      <c r="J26" s="20"/>
      <c r="K26" s="20">
        <v>339</v>
      </c>
      <c r="L26" s="20">
        <v>148</v>
      </c>
      <c r="M26" s="20"/>
      <c r="N26" s="20">
        <f t="shared" si="5"/>
        <v>660</v>
      </c>
      <c r="O26" s="20">
        <f t="shared" si="6"/>
        <v>251</v>
      </c>
      <c r="P26" s="5"/>
      <c r="Q26" s="11" t="s">
        <v>5</v>
      </c>
      <c r="R26" s="20">
        <v>254</v>
      </c>
      <c r="S26" s="20">
        <v>82</v>
      </c>
      <c r="T26" s="20"/>
      <c r="U26" s="20">
        <v>57</v>
      </c>
      <c r="V26" s="20">
        <v>18</v>
      </c>
      <c r="W26" s="20"/>
      <c r="X26" s="20">
        <v>3</v>
      </c>
      <c r="Y26" s="20">
        <v>0</v>
      </c>
      <c r="Z26" s="20"/>
      <c r="AA26" s="20">
        <v>333</v>
      </c>
      <c r="AB26" s="20">
        <v>141</v>
      </c>
      <c r="AC26" s="20"/>
      <c r="AD26" s="20">
        <f t="shared" si="7"/>
        <v>647</v>
      </c>
      <c r="AE26" s="20">
        <f t="shared" si="8"/>
        <v>241</v>
      </c>
    </row>
    <row r="27" spans="1:31" ht="12.75">
      <c r="A27" s="11" t="s">
        <v>6</v>
      </c>
      <c r="B27" s="20">
        <v>108</v>
      </c>
      <c r="C27" s="20">
        <v>17</v>
      </c>
      <c r="D27" s="20"/>
      <c r="E27" s="20">
        <v>30</v>
      </c>
      <c r="F27" s="20">
        <v>6</v>
      </c>
      <c r="G27" s="20"/>
      <c r="H27" s="20">
        <v>2</v>
      </c>
      <c r="I27" s="20">
        <v>0</v>
      </c>
      <c r="J27" s="20"/>
      <c r="K27" s="20">
        <v>202</v>
      </c>
      <c r="L27" s="20">
        <v>55</v>
      </c>
      <c r="M27" s="20"/>
      <c r="N27" s="20">
        <f t="shared" si="5"/>
        <v>342</v>
      </c>
      <c r="O27" s="20">
        <f t="shared" si="6"/>
        <v>78</v>
      </c>
      <c r="P27" s="5"/>
      <c r="Q27" s="11" t="s">
        <v>6</v>
      </c>
      <c r="R27" s="20">
        <v>104</v>
      </c>
      <c r="S27" s="20">
        <v>16</v>
      </c>
      <c r="T27" s="20"/>
      <c r="U27" s="20">
        <v>30</v>
      </c>
      <c r="V27" s="20">
        <v>3</v>
      </c>
      <c r="W27" s="20"/>
      <c r="X27" s="20">
        <v>2</v>
      </c>
      <c r="Y27" s="20">
        <v>0</v>
      </c>
      <c r="Z27" s="20"/>
      <c r="AA27" s="20">
        <v>209</v>
      </c>
      <c r="AB27" s="20">
        <v>54</v>
      </c>
      <c r="AC27" s="20"/>
      <c r="AD27" s="20">
        <f t="shared" si="7"/>
        <v>345</v>
      </c>
      <c r="AE27" s="20">
        <f t="shared" si="8"/>
        <v>73</v>
      </c>
    </row>
    <row r="28" spans="1:31" ht="12.75">
      <c r="A28" s="11" t="s">
        <v>24</v>
      </c>
      <c r="B28" s="20">
        <v>0</v>
      </c>
      <c r="C28" s="20">
        <v>0</v>
      </c>
      <c r="D28" s="20"/>
      <c r="E28" s="20">
        <v>0</v>
      </c>
      <c r="F28" s="20">
        <v>0</v>
      </c>
      <c r="G28" s="20"/>
      <c r="H28" s="20">
        <v>0</v>
      </c>
      <c r="I28" s="20">
        <v>0</v>
      </c>
      <c r="J28" s="20"/>
      <c r="K28" s="20">
        <v>4</v>
      </c>
      <c r="L28" s="20">
        <v>0</v>
      </c>
      <c r="M28" s="20"/>
      <c r="N28" s="20">
        <f t="shared" si="5"/>
        <v>4</v>
      </c>
      <c r="O28" s="20">
        <f t="shared" si="6"/>
        <v>0</v>
      </c>
      <c r="P28" s="5"/>
      <c r="Q28" s="11" t="s">
        <v>24</v>
      </c>
      <c r="R28" s="20">
        <v>0</v>
      </c>
      <c r="S28" s="20">
        <v>0</v>
      </c>
      <c r="T28" s="20"/>
      <c r="U28" s="20">
        <v>0</v>
      </c>
      <c r="V28" s="20">
        <v>0</v>
      </c>
      <c r="W28" s="20"/>
      <c r="X28" s="20">
        <v>0</v>
      </c>
      <c r="Y28" s="20">
        <v>0</v>
      </c>
      <c r="Z28" s="20"/>
      <c r="AA28" s="20">
        <v>5</v>
      </c>
      <c r="AB28" s="20">
        <v>0</v>
      </c>
      <c r="AC28" s="20"/>
      <c r="AD28" s="20">
        <f t="shared" si="7"/>
        <v>5</v>
      </c>
      <c r="AE28" s="20">
        <f t="shared" si="8"/>
        <v>0</v>
      </c>
    </row>
    <row r="29" spans="1:31" ht="12.75">
      <c r="A29" s="11" t="s">
        <v>17</v>
      </c>
      <c r="B29" s="20">
        <v>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/>
      <c r="K29" s="20">
        <v>48</v>
      </c>
      <c r="L29" s="20">
        <v>0</v>
      </c>
      <c r="M29" s="20"/>
      <c r="N29" s="20">
        <f t="shared" si="5"/>
        <v>53</v>
      </c>
      <c r="O29" s="20">
        <f t="shared" si="6"/>
        <v>0</v>
      </c>
      <c r="P29" s="5"/>
      <c r="Q29" s="11" t="s">
        <v>17</v>
      </c>
      <c r="R29" s="20">
        <v>5</v>
      </c>
      <c r="S29" s="20">
        <v>0</v>
      </c>
      <c r="T29" s="20">
        <v>0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/>
      <c r="AA29" s="20">
        <v>40</v>
      </c>
      <c r="AB29" s="20">
        <v>0</v>
      </c>
      <c r="AC29" s="20"/>
      <c r="AD29" s="20">
        <f t="shared" si="7"/>
        <v>46</v>
      </c>
      <c r="AE29" s="20">
        <f t="shared" si="8"/>
        <v>0</v>
      </c>
    </row>
    <row r="30" spans="1:31" ht="12.75">
      <c r="A30" s="12" t="s">
        <v>8</v>
      </c>
      <c r="B30" s="21">
        <f aca="true" t="shared" si="9" ref="B30:O30">SUM(B21:B29)</f>
        <v>671</v>
      </c>
      <c r="C30" s="21">
        <f t="shared" si="9"/>
        <v>206</v>
      </c>
      <c r="D30" s="21"/>
      <c r="E30" s="21">
        <f t="shared" si="9"/>
        <v>529</v>
      </c>
      <c r="F30" s="21">
        <f t="shared" si="9"/>
        <v>135</v>
      </c>
      <c r="G30" s="21"/>
      <c r="H30" s="21">
        <f t="shared" si="9"/>
        <v>6</v>
      </c>
      <c r="I30" s="21">
        <f>SUM(I21:I29)</f>
        <v>0</v>
      </c>
      <c r="J30" s="21"/>
      <c r="K30" s="21">
        <f t="shared" si="9"/>
        <v>1234</v>
      </c>
      <c r="L30" s="21">
        <f t="shared" si="9"/>
        <v>367</v>
      </c>
      <c r="M30" s="21"/>
      <c r="N30" s="21">
        <f t="shared" si="9"/>
        <v>2440</v>
      </c>
      <c r="O30" s="21">
        <f t="shared" si="9"/>
        <v>708</v>
      </c>
      <c r="P30" s="5"/>
      <c r="Q30" s="12" t="s">
        <v>8</v>
      </c>
      <c r="R30" s="21">
        <f>SUM(R21:R29)</f>
        <v>646</v>
      </c>
      <c r="S30" s="21">
        <f>SUM(S21:S29)</f>
        <v>206</v>
      </c>
      <c r="T30" s="21"/>
      <c r="U30" s="21">
        <f>SUM(U21:U29)</f>
        <v>514</v>
      </c>
      <c r="V30" s="21">
        <f>SUM(V21:V29)</f>
        <v>142</v>
      </c>
      <c r="W30" s="21"/>
      <c r="X30" s="21">
        <f>SUM(X21:X29)</f>
        <v>6</v>
      </c>
      <c r="Y30" s="21">
        <f>SUM(Y21:Y29)</f>
        <v>0</v>
      </c>
      <c r="Z30" s="21"/>
      <c r="AA30" s="21">
        <f>SUM(AA21:AA29)</f>
        <v>1248</v>
      </c>
      <c r="AB30" s="21">
        <f>SUM(AB21:AB29)</f>
        <v>348</v>
      </c>
      <c r="AC30" s="21"/>
      <c r="AD30" s="21">
        <f>SUM(AD21:AD29)</f>
        <v>2414</v>
      </c>
      <c r="AE30" s="21">
        <f>SUM(AE21:AE29)</f>
        <v>696</v>
      </c>
    </row>
    <row r="31" spans="1:31" ht="12.75">
      <c r="A31" s="1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20"/>
      <c r="P31" s="5"/>
      <c r="Q31" s="1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20"/>
    </row>
    <row r="32" spans="1:31" ht="12.75">
      <c r="A32" s="24" t="s">
        <v>13</v>
      </c>
      <c r="B32" s="28" t="s">
        <v>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"/>
      <c r="Q32" s="24" t="s">
        <v>13</v>
      </c>
      <c r="R32" s="28" t="s">
        <v>8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38.25" customHeight="1">
      <c r="A33" s="25"/>
      <c r="B33" s="26" t="s">
        <v>14</v>
      </c>
      <c r="C33" s="27"/>
      <c r="D33" s="19"/>
      <c r="E33" s="26" t="s">
        <v>15</v>
      </c>
      <c r="F33" s="27"/>
      <c r="G33" s="19"/>
      <c r="H33" s="26" t="s">
        <v>16</v>
      </c>
      <c r="I33" s="27"/>
      <c r="J33" s="19"/>
      <c r="K33" s="26" t="s">
        <v>7</v>
      </c>
      <c r="L33" s="27"/>
      <c r="M33" s="19"/>
      <c r="N33" s="26" t="s">
        <v>8</v>
      </c>
      <c r="O33" s="27"/>
      <c r="P33" s="5"/>
      <c r="Q33" s="25"/>
      <c r="R33" s="26" t="s">
        <v>14</v>
      </c>
      <c r="S33" s="27"/>
      <c r="T33" s="19"/>
      <c r="U33" s="26" t="s">
        <v>15</v>
      </c>
      <c r="V33" s="27"/>
      <c r="W33" s="19"/>
      <c r="X33" s="26" t="s">
        <v>16</v>
      </c>
      <c r="Y33" s="27"/>
      <c r="Z33" s="19"/>
      <c r="AA33" s="26" t="s">
        <v>7</v>
      </c>
      <c r="AB33" s="27"/>
      <c r="AC33" s="19"/>
      <c r="AD33" s="26" t="s">
        <v>8</v>
      </c>
      <c r="AE33" s="27"/>
    </row>
    <row r="34" spans="1:31" ht="12.75">
      <c r="A34" s="14"/>
      <c r="B34" s="13" t="s">
        <v>9</v>
      </c>
      <c r="C34" s="13" t="s">
        <v>10</v>
      </c>
      <c r="D34" s="13"/>
      <c r="E34" s="13" t="s">
        <v>9</v>
      </c>
      <c r="F34" s="13" t="s">
        <v>10</v>
      </c>
      <c r="G34" s="13"/>
      <c r="H34" s="13" t="s">
        <v>9</v>
      </c>
      <c r="I34" s="13" t="s">
        <v>10</v>
      </c>
      <c r="J34" s="13"/>
      <c r="K34" s="13" t="s">
        <v>9</v>
      </c>
      <c r="L34" s="13" t="s">
        <v>10</v>
      </c>
      <c r="M34" s="13"/>
      <c r="N34" s="13" t="s">
        <v>9</v>
      </c>
      <c r="O34" s="13" t="s">
        <v>10</v>
      </c>
      <c r="P34" s="5"/>
      <c r="Q34" s="14"/>
      <c r="R34" s="13" t="s">
        <v>9</v>
      </c>
      <c r="S34" s="13" t="s">
        <v>10</v>
      </c>
      <c r="T34" s="13"/>
      <c r="U34" s="13" t="s">
        <v>9</v>
      </c>
      <c r="V34" s="13" t="s">
        <v>10</v>
      </c>
      <c r="W34" s="13"/>
      <c r="X34" s="13" t="s">
        <v>9</v>
      </c>
      <c r="Y34" s="13" t="s">
        <v>10</v>
      </c>
      <c r="Z34" s="13"/>
      <c r="AA34" s="13" t="s">
        <v>9</v>
      </c>
      <c r="AB34" s="13" t="s">
        <v>10</v>
      </c>
      <c r="AC34" s="13"/>
      <c r="AD34" s="13" t="s">
        <v>9</v>
      </c>
      <c r="AE34" s="13" t="s">
        <v>10</v>
      </c>
    </row>
    <row r="35" spans="1:31" ht="12.75">
      <c r="A35" s="15" t="s">
        <v>0</v>
      </c>
      <c r="B35" s="20">
        <f aca="true" t="shared" si="10" ref="B35:B40">B7+B21</f>
        <v>118</v>
      </c>
      <c r="C35" s="20">
        <f aca="true" t="shared" si="11" ref="C35:L35">C7+C21</f>
        <v>27</v>
      </c>
      <c r="D35" s="20"/>
      <c r="E35" s="20">
        <f t="shared" si="11"/>
        <v>55</v>
      </c>
      <c r="F35" s="20">
        <f t="shared" si="11"/>
        <v>13</v>
      </c>
      <c r="G35" s="20"/>
      <c r="H35" s="20">
        <f t="shared" si="11"/>
        <v>0</v>
      </c>
      <c r="I35" s="20">
        <f t="shared" si="11"/>
        <v>0</v>
      </c>
      <c r="J35" s="20"/>
      <c r="K35" s="20">
        <f t="shared" si="11"/>
        <v>250</v>
      </c>
      <c r="L35" s="20">
        <f t="shared" si="11"/>
        <v>18</v>
      </c>
      <c r="M35" s="20"/>
      <c r="N35" s="20">
        <f>B35+E35+H35+K35</f>
        <v>423</v>
      </c>
      <c r="O35" s="20">
        <f>C35+F35+I35+L35</f>
        <v>58</v>
      </c>
      <c r="P35" s="5"/>
      <c r="Q35" s="15" t="s">
        <v>0</v>
      </c>
      <c r="R35" s="20">
        <f aca="true" t="shared" si="12" ref="R35:S41">R7+R21</f>
        <v>105</v>
      </c>
      <c r="S35" s="20">
        <f t="shared" si="12"/>
        <v>33</v>
      </c>
      <c r="T35" s="20"/>
      <c r="U35" s="20">
        <f aca="true" t="shared" si="13" ref="U35:V41">U7+U21</f>
        <v>60</v>
      </c>
      <c r="V35" s="20">
        <f t="shared" si="13"/>
        <v>12</v>
      </c>
      <c r="W35" s="20"/>
      <c r="X35" s="20">
        <f aca="true" t="shared" si="14" ref="X35:Y41">X7+X21</f>
        <v>0</v>
      </c>
      <c r="Y35" s="20">
        <f t="shared" si="14"/>
        <v>0</v>
      </c>
      <c r="Z35" s="20"/>
      <c r="AA35" s="20">
        <f aca="true" t="shared" si="15" ref="AA35:AB43">AA7+AA21</f>
        <v>255</v>
      </c>
      <c r="AB35" s="20">
        <f t="shared" si="15"/>
        <v>14</v>
      </c>
      <c r="AC35" s="20"/>
      <c r="AD35" s="20">
        <f>R35+U35+X35+AA35</f>
        <v>420</v>
      </c>
      <c r="AE35" s="20">
        <f>S35+V35+Y35+AB35</f>
        <v>59</v>
      </c>
    </row>
    <row r="36" spans="1:31" ht="12.75">
      <c r="A36" s="15" t="s">
        <v>1</v>
      </c>
      <c r="B36" s="20">
        <f t="shared" si="10"/>
        <v>32</v>
      </c>
      <c r="C36" s="20">
        <f>C8+C22</f>
        <v>16</v>
      </c>
      <c r="D36" s="20"/>
      <c r="E36" s="20">
        <f aca="true" t="shared" si="16" ref="E36:F40">E8+E22</f>
        <v>10</v>
      </c>
      <c r="F36" s="20">
        <f t="shared" si="16"/>
        <v>4</v>
      </c>
      <c r="G36" s="20"/>
      <c r="H36" s="20">
        <f aca="true" t="shared" si="17" ref="H36:I40">H8+H22</f>
        <v>0</v>
      </c>
      <c r="I36" s="20">
        <f t="shared" si="17"/>
        <v>0</v>
      </c>
      <c r="J36" s="20"/>
      <c r="K36" s="20">
        <f aca="true" t="shared" si="18" ref="K36:L43">K8+K22</f>
        <v>62</v>
      </c>
      <c r="L36" s="20">
        <f t="shared" si="18"/>
        <v>4</v>
      </c>
      <c r="M36" s="20"/>
      <c r="N36" s="20">
        <f aca="true" t="shared" si="19" ref="N36:N43">B36+E36+H36+K36</f>
        <v>104</v>
      </c>
      <c r="O36" s="20">
        <f aca="true" t="shared" si="20" ref="O36:O43">C36+F36+I36+L36</f>
        <v>24</v>
      </c>
      <c r="P36" s="5"/>
      <c r="Q36" s="15" t="s">
        <v>1</v>
      </c>
      <c r="R36" s="20">
        <f t="shared" si="12"/>
        <v>32</v>
      </c>
      <c r="S36" s="20">
        <f t="shared" si="12"/>
        <v>16</v>
      </c>
      <c r="T36" s="20"/>
      <c r="U36" s="20">
        <f t="shared" si="13"/>
        <v>11</v>
      </c>
      <c r="V36" s="20">
        <f t="shared" si="13"/>
        <v>4</v>
      </c>
      <c r="W36" s="20"/>
      <c r="X36" s="20">
        <f t="shared" si="14"/>
        <v>0</v>
      </c>
      <c r="Y36" s="20">
        <f t="shared" si="14"/>
        <v>0</v>
      </c>
      <c r="Z36" s="20"/>
      <c r="AA36" s="20">
        <f t="shared" si="15"/>
        <v>61</v>
      </c>
      <c r="AB36" s="20">
        <f t="shared" si="15"/>
        <v>4</v>
      </c>
      <c r="AC36" s="20"/>
      <c r="AD36" s="20">
        <f aca="true" t="shared" si="21" ref="AD36:AD43">R36+U36+X36+AA36</f>
        <v>104</v>
      </c>
      <c r="AE36" s="20">
        <f aca="true" t="shared" si="22" ref="AE36:AE43">S36+V36+Y36+AB36</f>
        <v>24</v>
      </c>
    </row>
    <row r="37" spans="1:31" ht="12.75">
      <c r="A37" s="15" t="s">
        <v>2</v>
      </c>
      <c r="B37" s="20">
        <f t="shared" si="10"/>
        <v>177</v>
      </c>
      <c r="C37" s="20">
        <f>C9+C23</f>
        <v>32</v>
      </c>
      <c r="D37" s="20"/>
      <c r="E37" s="20">
        <f t="shared" si="16"/>
        <v>386</v>
      </c>
      <c r="F37" s="20">
        <f t="shared" si="16"/>
        <v>92</v>
      </c>
      <c r="G37" s="20"/>
      <c r="H37" s="20">
        <f t="shared" si="17"/>
        <v>0</v>
      </c>
      <c r="I37" s="20">
        <f t="shared" si="17"/>
        <v>0</v>
      </c>
      <c r="J37" s="20"/>
      <c r="K37" s="20">
        <f t="shared" si="18"/>
        <v>630</v>
      </c>
      <c r="L37" s="20">
        <f t="shared" si="18"/>
        <v>148</v>
      </c>
      <c r="M37" s="20"/>
      <c r="N37" s="20">
        <f t="shared" si="19"/>
        <v>1193</v>
      </c>
      <c r="O37" s="20">
        <f t="shared" si="20"/>
        <v>272</v>
      </c>
      <c r="P37" s="5"/>
      <c r="Q37" s="15" t="s">
        <v>2</v>
      </c>
      <c r="R37" s="20">
        <f t="shared" si="12"/>
        <v>173</v>
      </c>
      <c r="S37" s="20">
        <f t="shared" si="12"/>
        <v>31</v>
      </c>
      <c r="T37" s="20"/>
      <c r="U37" s="20">
        <f t="shared" si="13"/>
        <v>371</v>
      </c>
      <c r="V37" s="20">
        <f t="shared" si="13"/>
        <v>105</v>
      </c>
      <c r="W37" s="20"/>
      <c r="X37" s="20">
        <f t="shared" si="14"/>
        <v>0</v>
      </c>
      <c r="Y37" s="20">
        <f t="shared" si="14"/>
        <v>0</v>
      </c>
      <c r="Z37" s="20"/>
      <c r="AA37" s="20">
        <f t="shared" si="15"/>
        <v>644</v>
      </c>
      <c r="AB37" s="20">
        <f t="shared" si="15"/>
        <v>142</v>
      </c>
      <c r="AC37" s="20"/>
      <c r="AD37" s="20">
        <f t="shared" si="21"/>
        <v>1188</v>
      </c>
      <c r="AE37" s="20">
        <f t="shared" si="22"/>
        <v>278</v>
      </c>
    </row>
    <row r="38" spans="1:31" ht="12.75">
      <c r="A38" s="15" t="s">
        <v>3</v>
      </c>
      <c r="B38" s="20">
        <f t="shared" si="10"/>
        <v>103</v>
      </c>
      <c r="C38" s="20">
        <f>C10+C24</f>
        <v>3</v>
      </c>
      <c r="D38" s="20"/>
      <c r="E38" s="20">
        <f t="shared" si="16"/>
        <v>3</v>
      </c>
      <c r="F38" s="20">
        <f t="shared" si="16"/>
        <v>1</v>
      </c>
      <c r="G38" s="20"/>
      <c r="H38" s="20">
        <f t="shared" si="17"/>
        <v>0</v>
      </c>
      <c r="I38" s="20">
        <f t="shared" si="17"/>
        <v>0</v>
      </c>
      <c r="J38" s="20"/>
      <c r="K38" s="20">
        <f t="shared" si="18"/>
        <v>199</v>
      </c>
      <c r="L38" s="20">
        <f t="shared" si="18"/>
        <v>0</v>
      </c>
      <c r="M38" s="20"/>
      <c r="N38" s="20">
        <f t="shared" si="19"/>
        <v>305</v>
      </c>
      <c r="O38" s="20">
        <f t="shared" si="20"/>
        <v>4</v>
      </c>
      <c r="P38" s="5"/>
      <c r="Q38" s="15" t="s">
        <v>3</v>
      </c>
      <c r="R38" s="20">
        <f t="shared" si="12"/>
        <v>104</v>
      </c>
      <c r="S38" s="20">
        <f t="shared" si="12"/>
        <v>5</v>
      </c>
      <c r="T38" s="20"/>
      <c r="U38" s="20">
        <f t="shared" si="13"/>
        <v>3</v>
      </c>
      <c r="V38" s="20">
        <f t="shared" si="13"/>
        <v>1</v>
      </c>
      <c r="W38" s="20"/>
      <c r="X38" s="20">
        <f t="shared" si="14"/>
        <v>0</v>
      </c>
      <c r="Y38" s="20">
        <f t="shared" si="14"/>
        <v>0</v>
      </c>
      <c r="Z38" s="20"/>
      <c r="AA38" s="20">
        <f t="shared" si="15"/>
        <v>194</v>
      </c>
      <c r="AB38" s="20">
        <f t="shared" si="15"/>
        <v>0</v>
      </c>
      <c r="AC38" s="20"/>
      <c r="AD38" s="20">
        <f t="shared" si="21"/>
        <v>301</v>
      </c>
      <c r="AE38" s="20">
        <f t="shared" si="22"/>
        <v>6</v>
      </c>
    </row>
    <row r="39" spans="1:31" ht="12.75">
      <c r="A39" s="15" t="s">
        <v>4</v>
      </c>
      <c r="B39" s="20">
        <f t="shared" si="10"/>
        <v>243</v>
      </c>
      <c r="C39" s="20">
        <f>C11+C25</f>
        <v>49</v>
      </c>
      <c r="D39" s="20"/>
      <c r="E39" s="20">
        <f t="shared" si="16"/>
        <v>10</v>
      </c>
      <c r="F39" s="20">
        <f t="shared" si="16"/>
        <v>2</v>
      </c>
      <c r="G39" s="20"/>
      <c r="H39" s="20">
        <f t="shared" si="17"/>
        <v>1</v>
      </c>
      <c r="I39" s="20">
        <f t="shared" si="17"/>
        <v>0</v>
      </c>
      <c r="J39" s="20"/>
      <c r="K39" s="20">
        <f t="shared" si="18"/>
        <v>140</v>
      </c>
      <c r="L39" s="20">
        <f t="shared" si="18"/>
        <v>11</v>
      </c>
      <c r="M39" s="20"/>
      <c r="N39" s="20">
        <f t="shared" si="19"/>
        <v>394</v>
      </c>
      <c r="O39" s="20">
        <f t="shared" si="20"/>
        <v>62</v>
      </c>
      <c r="P39" s="5"/>
      <c r="Q39" s="15" t="s">
        <v>4</v>
      </c>
      <c r="R39" s="20">
        <f t="shared" si="12"/>
        <v>226</v>
      </c>
      <c r="S39" s="20">
        <f t="shared" si="12"/>
        <v>51</v>
      </c>
      <c r="T39" s="20"/>
      <c r="U39" s="20">
        <f t="shared" si="13"/>
        <v>9</v>
      </c>
      <c r="V39" s="20">
        <f t="shared" si="13"/>
        <v>3</v>
      </c>
      <c r="W39" s="20"/>
      <c r="X39" s="20">
        <f t="shared" si="14"/>
        <v>1</v>
      </c>
      <c r="Y39" s="20">
        <f t="shared" si="14"/>
        <v>0</v>
      </c>
      <c r="Z39" s="20"/>
      <c r="AA39" s="20">
        <f t="shared" si="15"/>
        <v>130</v>
      </c>
      <c r="AB39" s="20">
        <f t="shared" si="15"/>
        <v>10</v>
      </c>
      <c r="AC39" s="20"/>
      <c r="AD39" s="20">
        <f t="shared" si="21"/>
        <v>366</v>
      </c>
      <c r="AE39" s="20">
        <f t="shared" si="22"/>
        <v>64</v>
      </c>
    </row>
    <row r="40" spans="1:31" ht="12.75">
      <c r="A40" s="15" t="s">
        <v>5</v>
      </c>
      <c r="B40" s="20">
        <f t="shared" si="10"/>
        <v>386</v>
      </c>
      <c r="C40" s="20">
        <f>C12+C26</f>
        <v>91</v>
      </c>
      <c r="D40" s="20"/>
      <c r="E40" s="20">
        <f t="shared" si="16"/>
        <v>80</v>
      </c>
      <c r="F40" s="20">
        <f t="shared" si="16"/>
        <v>19</v>
      </c>
      <c r="G40" s="20"/>
      <c r="H40" s="20">
        <f t="shared" si="17"/>
        <v>4</v>
      </c>
      <c r="I40" s="20">
        <f t="shared" si="17"/>
        <v>1</v>
      </c>
      <c r="J40" s="20"/>
      <c r="K40" s="20">
        <f t="shared" si="18"/>
        <v>649</v>
      </c>
      <c r="L40" s="20">
        <f t="shared" si="18"/>
        <v>174</v>
      </c>
      <c r="M40" s="20"/>
      <c r="N40" s="20">
        <f t="shared" si="19"/>
        <v>1119</v>
      </c>
      <c r="O40" s="20">
        <f t="shared" si="20"/>
        <v>285</v>
      </c>
      <c r="P40" s="5"/>
      <c r="Q40" s="15" t="s">
        <v>5</v>
      </c>
      <c r="R40" s="20">
        <f t="shared" si="12"/>
        <v>376</v>
      </c>
      <c r="S40" s="20">
        <f t="shared" si="12"/>
        <v>93</v>
      </c>
      <c r="T40" s="20"/>
      <c r="U40" s="20">
        <f t="shared" si="13"/>
        <v>78</v>
      </c>
      <c r="V40" s="20">
        <f t="shared" si="13"/>
        <v>18</v>
      </c>
      <c r="W40" s="20"/>
      <c r="X40" s="20">
        <f t="shared" si="14"/>
        <v>4</v>
      </c>
      <c r="Y40" s="20">
        <f t="shared" si="14"/>
        <v>1</v>
      </c>
      <c r="Z40" s="20"/>
      <c r="AA40" s="20">
        <f t="shared" si="15"/>
        <v>646</v>
      </c>
      <c r="AB40" s="20">
        <f t="shared" si="15"/>
        <v>165</v>
      </c>
      <c r="AC40" s="20"/>
      <c r="AD40" s="20">
        <f t="shared" si="21"/>
        <v>1104</v>
      </c>
      <c r="AE40" s="20">
        <f t="shared" si="22"/>
        <v>277</v>
      </c>
    </row>
    <row r="41" spans="1:31" ht="12.75">
      <c r="A41" s="15" t="s">
        <v>6</v>
      </c>
      <c r="B41" s="20">
        <f aca="true" t="shared" si="23" ref="B41:I41">B13+B27</f>
        <v>195</v>
      </c>
      <c r="C41" s="20">
        <f t="shared" si="23"/>
        <v>23</v>
      </c>
      <c r="D41" s="20"/>
      <c r="E41" s="20">
        <f t="shared" si="23"/>
        <v>40</v>
      </c>
      <c r="F41" s="20">
        <f t="shared" si="23"/>
        <v>6</v>
      </c>
      <c r="G41" s="20"/>
      <c r="H41" s="20">
        <f t="shared" si="23"/>
        <v>2</v>
      </c>
      <c r="I41" s="20">
        <f t="shared" si="23"/>
        <v>0</v>
      </c>
      <c r="J41" s="20"/>
      <c r="K41" s="20">
        <f t="shared" si="18"/>
        <v>333</v>
      </c>
      <c r="L41" s="20">
        <f t="shared" si="18"/>
        <v>61</v>
      </c>
      <c r="M41" s="20"/>
      <c r="N41" s="20">
        <f t="shared" si="19"/>
        <v>570</v>
      </c>
      <c r="O41" s="20">
        <f t="shared" si="20"/>
        <v>90</v>
      </c>
      <c r="P41" s="5"/>
      <c r="Q41" s="15" t="s">
        <v>6</v>
      </c>
      <c r="R41" s="20">
        <f t="shared" si="12"/>
        <v>184</v>
      </c>
      <c r="S41" s="20">
        <f t="shared" si="12"/>
        <v>22</v>
      </c>
      <c r="T41" s="20"/>
      <c r="U41" s="20">
        <f t="shared" si="13"/>
        <v>40</v>
      </c>
      <c r="V41" s="20">
        <f t="shared" si="13"/>
        <v>3</v>
      </c>
      <c r="W41" s="20"/>
      <c r="X41" s="20">
        <f t="shared" si="14"/>
        <v>2</v>
      </c>
      <c r="Y41" s="20">
        <f t="shared" si="14"/>
        <v>0</v>
      </c>
      <c r="Z41" s="20"/>
      <c r="AA41" s="20">
        <f t="shared" si="15"/>
        <v>345</v>
      </c>
      <c r="AB41" s="20">
        <f t="shared" si="15"/>
        <v>58</v>
      </c>
      <c r="AC41" s="20"/>
      <c r="AD41" s="20">
        <f t="shared" si="21"/>
        <v>571</v>
      </c>
      <c r="AE41" s="20">
        <f t="shared" si="22"/>
        <v>83</v>
      </c>
    </row>
    <row r="42" spans="1:31" ht="12.75">
      <c r="A42" s="11" t="s">
        <v>24</v>
      </c>
      <c r="B42" s="20">
        <v>0</v>
      </c>
      <c r="C42" s="20">
        <v>0</v>
      </c>
      <c r="D42" s="20"/>
      <c r="E42" s="20">
        <v>0</v>
      </c>
      <c r="F42" s="20">
        <v>0</v>
      </c>
      <c r="G42" s="20"/>
      <c r="H42" s="20">
        <v>0</v>
      </c>
      <c r="I42" s="20">
        <v>0</v>
      </c>
      <c r="J42" s="20"/>
      <c r="K42" s="20">
        <f t="shared" si="18"/>
        <v>6</v>
      </c>
      <c r="L42" s="20">
        <f t="shared" si="18"/>
        <v>0</v>
      </c>
      <c r="M42" s="20">
        <f>M14+M28</f>
        <v>0</v>
      </c>
      <c r="N42" s="20">
        <f>N14+N28</f>
        <v>6</v>
      </c>
      <c r="O42" s="20">
        <f>O14+O28</f>
        <v>0</v>
      </c>
      <c r="P42" s="5"/>
      <c r="Q42" s="11" t="s">
        <v>24</v>
      </c>
      <c r="R42" s="20">
        <v>0</v>
      </c>
      <c r="S42" s="20">
        <v>0</v>
      </c>
      <c r="T42" s="20"/>
      <c r="U42" s="20">
        <v>0</v>
      </c>
      <c r="V42" s="20">
        <v>0</v>
      </c>
      <c r="W42" s="20"/>
      <c r="X42" s="20">
        <v>0</v>
      </c>
      <c r="Y42" s="20">
        <v>0</v>
      </c>
      <c r="Z42" s="20"/>
      <c r="AA42" s="20">
        <f t="shared" si="15"/>
        <v>8</v>
      </c>
      <c r="AB42" s="20">
        <f t="shared" si="15"/>
        <v>0</v>
      </c>
      <c r="AC42" s="20"/>
      <c r="AD42" s="20">
        <f>R42+U42+X42+AA42</f>
        <v>8</v>
      </c>
      <c r="AE42" s="20">
        <f>S42+V42+Y42+AB42</f>
        <v>0</v>
      </c>
    </row>
    <row r="43" spans="1:31" ht="12.75">
      <c r="A43" s="11" t="s">
        <v>17</v>
      </c>
      <c r="B43" s="20">
        <f aca="true" t="shared" si="24" ref="B43:I43">B15+B29</f>
        <v>9</v>
      </c>
      <c r="C43" s="20">
        <f t="shared" si="24"/>
        <v>0</v>
      </c>
      <c r="D43" s="20"/>
      <c r="E43" s="20">
        <f t="shared" si="24"/>
        <v>4</v>
      </c>
      <c r="F43" s="20">
        <f t="shared" si="24"/>
        <v>0</v>
      </c>
      <c r="G43" s="20"/>
      <c r="H43" s="20">
        <f t="shared" si="24"/>
        <v>0</v>
      </c>
      <c r="I43" s="20">
        <f t="shared" si="24"/>
        <v>0</v>
      </c>
      <c r="J43" s="20"/>
      <c r="K43" s="20">
        <f t="shared" si="18"/>
        <v>141</v>
      </c>
      <c r="L43" s="20">
        <f t="shared" si="18"/>
        <v>0</v>
      </c>
      <c r="M43" s="20"/>
      <c r="N43" s="20">
        <f t="shared" si="19"/>
        <v>154</v>
      </c>
      <c r="O43" s="20">
        <f t="shared" si="20"/>
        <v>0</v>
      </c>
      <c r="P43" s="5"/>
      <c r="Q43" s="11" t="s">
        <v>17</v>
      </c>
      <c r="R43" s="20">
        <f>R15+R29</f>
        <v>9</v>
      </c>
      <c r="S43" s="20">
        <f>S15+S29</f>
        <v>0</v>
      </c>
      <c r="T43" s="20"/>
      <c r="U43" s="20">
        <f>U15+U29</f>
        <v>5</v>
      </c>
      <c r="V43" s="20">
        <f>V15+V29</f>
        <v>0</v>
      </c>
      <c r="W43" s="20"/>
      <c r="X43" s="20">
        <f>X15+X29</f>
        <v>0</v>
      </c>
      <c r="Y43" s="20">
        <f>Y15+Y29</f>
        <v>0</v>
      </c>
      <c r="Z43" s="20"/>
      <c r="AA43" s="20">
        <f t="shared" si="15"/>
        <v>131</v>
      </c>
      <c r="AB43" s="20">
        <f t="shared" si="15"/>
        <v>0</v>
      </c>
      <c r="AC43" s="20"/>
      <c r="AD43" s="20">
        <f t="shared" si="21"/>
        <v>145</v>
      </c>
      <c r="AE43" s="20">
        <f t="shared" si="22"/>
        <v>0</v>
      </c>
    </row>
    <row r="44" spans="1:31" ht="12.75">
      <c r="A44" s="18" t="s">
        <v>8</v>
      </c>
      <c r="B44" s="22">
        <f aca="true" t="shared" si="25" ref="B44:O44">SUM(B35:B43)</f>
        <v>1263</v>
      </c>
      <c r="C44" s="22">
        <f t="shared" si="25"/>
        <v>241</v>
      </c>
      <c r="D44" s="22"/>
      <c r="E44" s="22">
        <f t="shared" si="25"/>
        <v>588</v>
      </c>
      <c r="F44" s="22">
        <f t="shared" si="25"/>
        <v>137</v>
      </c>
      <c r="G44" s="22"/>
      <c r="H44" s="22">
        <f t="shared" si="25"/>
        <v>7</v>
      </c>
      <c r="I44" s="22">
        <f t="shared" si="25"/>
        <v>1</v>
      </c>
      <c r="J44" s="22"/>
      <c r="K44" s="22">
        <f t="shared" si="25"/>
        <v>2410</v>
      </c>
      <c r="L44" s="22">
        <f t="shared" si="25"/>
        <v>416</v>
      </c>
      <c r="M44" s="22"/>
      <c r="N44" s="22">
        <f t="shared" si="25"/>
        <v>4268</v>
      </c>
      <c r="O44" s="22">
        <f t="shared" si="25"/>
        <v>795</v>
      </c>
      <c r="P44" s="5"/>
      <c r="Q44" s="18" t="s">
        <v>8</v>
      </c>
      <c r="R44" s="22">
        <f>SUM(R35:R43)</f>
        <v>1209</v>
      </c>
      <c r="S44" s="22">
        <f>SUM(S35:S43)</f>
        <v>251</v>
      </c>
      <c r="T44" s="22"/>
      <c r="U44" s="22">
        <f>SUM(U35:U43)</f>
        <v>577</v>
      </c>
      <c r="V44" s="22">
        <f>SUM(V35:V43)</f>
        <v>146</v>
      </c>
      <c r="W44" s="22"/>
      <c r="X44" s="22">
        <f>SUM(X35:X43)</f>
        <v>7</v>
      </c>
      <c r="Y44" s="22">
        <f>SUM(Y35:Y43)</f>
        <v>1</v>
      </c>
      <c r="Z44" s="22"/>
      <c r="AA44" s="22">
        <f>SUM(AA35:AA43)</f>
        <v>2414</v>
      </c>
      <c r="AB44" s="22">
        <f>SUM(AB35:AB43)</f>
        <v>393</v>
      </c>
      <c r="AC44" s="22"/>
      <c r="AD44" s="22">
        <f>SUM(AD35:AD43)</f>
        <v>4207</v>
      </c>
      <c r="AE44" s="22">
        <f>SUM(AE35:AE43)</f>
        <v>791</v>
      </c>
    </row>
    <row r="45" spans="1:31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5"/>
      <c r="AE45" s="23"/>
    </row>
    <row r="46" spans="1:15" ht="12.75">
      <c r="A46" s="8" t="s">
        <v>21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0" t="s">
        <v>18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2.75">
      <c r="A48" s="10" t="s">
        <v>19</v>
      </c>
    </row>
    <row r="49" ht="12.75">
      <c r="A49" s="10" t="s">
        <v>20</v>
      </c>
    </row>
    <row r="73" ht="15.75" customHeight="1"/>
    <row r="78" ht="15.75" customHeight="1"/>
    <row r="93" ht="15.75" customHeight="1"/>
    <row r="96" ht="15.75" customHeight="1"/>
    <row r="150" ht="15.75" customHeight="1"/>
    <row r="168" ht="15.75" customHeight="1"/>
    <row r="173" ht="15.75" customHeight="1"/>
    <row r="202" ht="15.75" customHeight="1"/>
    <row r="265" ht="15.75" customHeight="1"/>
    <row r="272" ht="15.75" customHeight="1"/>
    <row r="284" ht="15.75" customHeight="1"/>
    <row r="289" ht="15.75" customHeight="1"/>
    <row r="299" ht="15.75" customHeight="1"/>
    <row r="311" ht="15.75" customHeight="1"/>
    <row r="326" ht="15.75" customHeight="1"/>
    <row r="331" ht="15.75" customHeight="1"/>
    <row r="357" ht="15.75" customHeight="1"/>
    <row r="362" ht="15.75" customHeight="1"/>
  </sheetData>
  <sheetProtection/>
  <mergeCells count="45">
    <mergeCell ref="B3:O3"/>
    <mergeCell ref="R3:AE3"/>
    <mergeCell ref="Q32:Q33"/>
    <mergeCell ref="R32:AE32"/>
    <mergeCell ref="R33:S33"/>
    <mergeCell ref="U33:V33"/>
    <mergeCell ref="X33:Y33"/>
    <mergeCell ref="AA33:AB33"/>
    <mergeCell ref="AD33:AE33"/>
    <mergeCell ref="Q18:Q19"/>
    <mergeCell ref="R18:AE18"/>
    <mergeCell ref="R19:S19"/>
    <mergeCell ref="U19:V19"/>
    <mergeCell ref="X19:Y19"/>
    <mergeCell ref="AA19:AB19"/>
    <mergeCell ref="AD19:AE19"/>
    <mergeCell ref="Q4:Q5"/>
    <mergeCell ref="R4:AE4"/>
    <mergeCell ref="U5:V5"/>
    <mergeCell ref="X5:Y5"/>
    <mergeCell ref="AA5:AB5"/>
    <mergeCell ref="AD5:AE5"/>
    <mergeCell ref="R5:S5"/>
    <mergeCell ref="A32:A33"/>
    <mergeCell ref="B19:C19"/>
    <mergeCell ref="E19:F19"/>
    <mergeCell ref="B33:C33"/>
    <mergeCell ref="E33:F33"/>
    <mergeCell ref="H33:I33"/>
    <mergeCell ref="K33:L33"/>
    <mergeCell ref="N33:O33"/>
    <mergeCell ref="B32:O32"/>
    <mergeCell ref="A1:O1"/>
    <mergeCell ref="N5:O5"/>
    <mergeCell ref="B5:C5"/>
    <mergeCell ref="E5:F5"/>
    <mergeCell ref="H5:I5"/>
    <mergeCell ref="K5:L5"/>
    <mergeCell ref="B4:O4"/>
    <mergeCell ref="A4:A5"/>
    <mergeCell ref="H19:I19"/>
    <mergeCell ref="K19:L19"/>
    <mergeCell ref="N19:O19"/>
    <mergeCell ref="B18:O18"/>
    <mergeCell ref="A18:A19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2014-08-25T12:45:23Z</cp:lastPrinted>
  <dcterms:created xsi:type="dcterms:W3CDTF">2009-05-07T10:20:54Z</dcterms:created>
  <dcterms:modified xsi:type="dcterms:W3CDTF">2014-08-25T12:45:35Z</dcterms:modified>
  <cp:category/>
  <cp:version/>
  <cp:contentType/>
  <cp:contentStatus/>
</cp:coreProperties>
</file>