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.25a" sheetId="1" r:id="rId1"/>
  </sheets>
  <definedNames>
    <definedName name="_xlnm.Print_Titles" localSheetId="0">'2.25a'!$4:$4</definedName>
  </definedNames>
  <calcPr fullCalcOnLoad="1"/>
</workbook>
</file>

<file path=xl/sharedStrings.xml><?xml version="1.0" encoding="utf-8"?>
<sst xmlns="http://schemas.openxmlformats.org/spreadsheetml/2006/main" count="64" uniqueCount="63">
  <si>
    <t>NAZIONE</t>
  </si>
  <si>
    <t>Marocco</t>
  </si>
  <si>
    <t>Romania</t>
  </si>
  <si>
    <t>Albania</t>
  </si>
  <si>
    <t>Tunisia</t>
  </si>
  <si>
    <t>Francia</t>
  </si>
  <si>
    <t>Moldavia</t>
  </si>
  <si>
    <t>Polonia</t>
  </si>
  <si>
    <t>Cina</t>
  </si>
  <si>
    <t>Repubblica Dominicana</t>
  </si>
  <si>
    <t>Ucraina</t>
  </si>
  <si>
    <t>Algeria</t>
  </si>
  <si>
    <t>Brasile</t>
  </si>
  <si>
    <t>Perù</t>
  </si>
  <si>
    <t>India</t>
  </si>
  <si>
    <t>Regno Unito</t>
  </si>
  <si>
    <t>Cuba</t>
  </si>
  <si>
    <t>Russia</t>
  </si>
  <si>
    <t>Germania</t>
  </si>
  <si>
    <t>Egitto</t>
  </si>
  <si>
    <t>Belgio</t>
  </si>
  <si>
    <t>Macedonia</t>
  </si>
  <si>
    <t>Argentina</t>
  </si>
  <si>
    <t>Stati Uniti d’America</t>
  </si>
  <si>
    <t>Filippine</t>
  </si>
  <si>
    <t>Costa d'Avorio</t>
  </si>
  <si>
    <t>Croazia</t>
  </si>
  <si>
    <t>Madagascar</t>
  </si>
  <si>
    <t>Senegal</t>
  </si>
  <si>
    <t>Svizzera</t>
  </si>
  <si>
    <t>Bosnia Erzegovina</t>
  </si>
  <si>
    <t>Bulgaria</t>
  </si>
  <si>
    <t>Portogallo</t>
  </si>
  <si>
    <t>Spagna</t>
  </si>
  <si>
    <t>Thailandia</t>
  </si>
  <si>
    <t>Bielorussia</t>
  </si>
  <si>
    <t>Nigeria</t>
  </si>
  <si>
    <t>Serbia</t>
  </si>
  <si>
    <t>Colombia</t>
  </si>
  <si>
    <t>Paesi Bassi</t>
  </si>
  <si>
    <t>Repubblica Ceca</t>
  </si>
  <si>
    <t>Turchia</t>
  </si>
  <si>
    <t>Sri Lanka</t>
  </si>
  <si>
    <t>Svezia</t>
  </si>
  <si>
    <t>Giappone</t>
  </si>
  <si>
    <t>Bolivia</t>
  </si>
  <si>
    <t>Ecuador</t>
  </si>
  <si>
    <t>TOTALE</t>
  </si>
  <si>
    <t>Maschi</t>
  </si>
  <si>
    <t>Femmine</t>
  </si>
  <si>
    <t>Totale</t>
  </si>
  <si>
    <t>Altri</t>
  </si>
  <si>
    <t>Valore percentuale cumulato</t>
  </si>
  <si>
    <t>VALORI ASSOLUTI</t>
  </si>
  <si>
    <t>VALORI PERCENTUALI</t>
  </si>
  <si>
    <t>Maschi 
(% sul totale dei maschi)</t>
  </si>
  <si>
    <t>Femmine 
(% sul totale delle femmine)</t>
  </si>
  <si>
    <r>
      <t>Fonte:</t>
    </r>
    <r>
      <rPr>
        <sz val="7"/>
        <rFont val="Arial"/>
        <family val="2"/>
      </rPr>
      <t xml:space="preserve"> RAVA - Servizio affari di prefettura</t>
    </r>
  </si>
  <si>
    <t>Camerun</t>
  </si>
  <si>
    <t>Slovacchia</t>
  </si>
  <si>
    <t>Pakistan</t>
  </si>
  <si>
    <t>Guatemala</t>
  </si>
  <si>
    <r>
      <t xml:space="preserve">Tavola 2.25 a - Residenti stranieri per principali Paesi di provenienza </t>
    </r>
    <r>
      <rPr>
        <i/>
        <sz val="9"/>
        <rFont val="Arial"/>
        <family val="2"/>
      </rPr>
      <t>(prime cinquanta posizioni considerate)</t>
    </r>
    <r>
      <rPr>
        <b/>
        <sz val="9"/>
        <rFont val="Arial"/>
        <family val="2"/>
      </rPr>
      <t xml:space="preserve"> - Valle d'Aosta - Valori assoluti e percentuali - 31 dicembre 2011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</si>
</sst>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"/>
      <family val="2"/>
    </font>
    <font>
      <b/>
      <sz val="8"/>
      <name val="Arial Unicode MS"/>
      <family val="2"/>
    </font>
    <font>
      <sz val="8"/>
      <name val="Arial Unicode MS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10" fontId="11" fillId="0" borderId="11" xfId="0" applyNumberFormat="1" applyFont="1" applyBorder="1" applyAlignment="1">
      <alignment/>
    </xf>
    <xf numFmtId="49" fontId="11" fillId="0" borderId="11" xfId="0" applyNumberFormat="1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33.421875" style="5" customWidth="1"/>
    <col min="2" max="4" width="13.140625" style="6" customWidth="1"/>
    <col min="5" max="5" width="0.85546875" style="6" customWidth="1"/>
    <col min="6" max="8" width="13.140625" style="6" customWidth="1"/>
    <col min="9" max="9" width="0.85546875" style="6" customWidth="1"/>
    <col min="10" max="10" width="17.140625" style="1" customWidth="1"/>
    <col min="11" max="16384" width="9.140625" style="1" customWidth="1"/>
  </cols>
  <sheetData>
    <row r="1" spans="1:10" s="7" customFormat="1" ht="25.5" customHeight="1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ht="12.75">
      <c r="A3" s="25" t="s">
        <v>0</v>
      </c>
      <c r="B3" s="27" t="s">
        <v>53</v>
      </c>
      <c r="C3" s="27"/>
      <c r="D3" s="27"/>
      <c r="E3" s="16"/>
      <c r="F3" s="27" t="s">
        <v>54</v>
      </c>
      <c r="G3" s="27"/>
      <c r="H3" s="27"/>
      <c r="I3" s="16"/>
      <c r="J3" s="28" t="s">
        <v>52</v>
      </c>
    </row>
    <row r="4" spans="1:10" s="8" customFormat="1" ht="41.25" customHeight="1">
      <c r="A4" s="26"/>
      <c r="B4" s="12" t="s">
        <v>48</v>
      </c>
      <c r="C4" s="12" t="s">
        <v>49</v>
      </c>
      <c r="D4" s="12" t="s">
        <v>50</v>
      </c>
      <c r="E4" s="15"/>
      <c r="F4" s="12" t="s">
        <v>55</v>
      </c>
      <c r="G4" s="12" t="s">
        <v>56</v>
      </c>
      <c r="H4" s="12" t="s">
        <v>50</v>
      </c>
      <c r="I4" s="15"/>
      <c r="J4" s="29"/>
    </row>
    <row r="5" spans="1:12" s="8" customFormat="1" ht="12.75">
      <c r="A5" s="13" t="s">
        <v>1</v>
      </c>
      <c r="B5" s="10">
        <v>1193</v>
      </c>
      <c r="C5" s="10">
        <v>1150</v>
      </c>
      <c r="D5" s="11">
        <f aca="true" t="shared" si="0" ref="D5:D36">B5+C5</f>
        <v>2343</v>
      </c>
      <c r="E5" s="11"/>
      <c r="F5" s="17">
        <f aca="true" t="shared" si="1" ref="F5:F36">B5/B$56</f>
        <v>0.2899854156538649</v>
      </c>
      <c r="G5" s="17">
        <f aca="true" t="shared" si="2" ref="G5:G36">C5/C$56</f>
        <v>0.22518112394752302</v>
      </c>
      <c r="H5" s="17">
        <f aca="true" t="shared" si="3" ref="H5:H36">D5/D$56</f>
        <v>0.2540939160611647</v>
      </c>
      <c r="I5" s="11"/>
      <c r="J5" s="17">
        <f>H5</f>
        <v>0.2540939160611647</v>
      </c>
      <c r="L5" s="14"/>
    </row>
    <row r="6" spans="1:12" s="8" customFormat="1" ht="12.75">
      <c r="A6" s="13" t="s">
        <v>2</v>
      </c>
      <c r="B6" s="10">
        <v>966</v>
      </c>
      <c r="C6" s="10">
        <v>1369</v>
      </c>
      <c r="D6" s="11">
        <f t="shared" si="0"/>
        <v>2335</v>
      </c>
      <c r="E6" s="11"/>
      <c r="F6" s="17">
        <f t="shared" si="1"/>
        <v>0.23480797277588722</v>
      </c>
      <c r="G6" s="17">
        <f t="shared" si="2"/>
        <v>0.2680634423340513</v>
      </c>
      <c r="H6" s="17">
        <f t="shared" si="3"/>
        <v>0.25322633120052057</v>
      </c>
      <c r="I6" s="11"/>
      <c r="J6" s="17">
        <f>J5+H6</f>
        <v>0.5073202472616853</v>
      </c>
      <c r="L6" s="14"/>
    </row>
    <row r="7" spans="1:10" s="8" customFormat="1" ht="12.75">
      <c r="A7" s="13" t="s">
        <v>3</v>
      </c>
      <c r="B7" s="10">
        <v>525</v>
      </c>
      <c r="C7" s="10">
        <v>455</v>
      </c>
      <c r="D7" s="11">
        <f t="shared" si="0"/>
        <v>980</v>
      </c>
      <c r="E7" s="11"/>
      <c r="F7" s="17">
        <f t="shared" si="1"/>
        <v>0.1276130286825474</v>
      </c>
      <c r="G7" s="17">
        <f t="shared" si="2"/>
        <v>0.08909340121401997</v>
      </c>
      <c r="H7" s="17">
        <f t="shared" si="3"/>
        <v>0.10627914542891227</v>
      </c>
      <c r="I7" s="11"/>
      <c r="J7" s="17">
        <f>J6+H7</f>
        <v>0.6135993926905976</v>
      </c>
    </row>
    <row r="8" spans="1:10" s="8" customFormat="1" ht="12.75">
      <c r="A8" s="13" t="s">
        <v>4</v>
      </c>
      <c r="B8" s="10">
        <v>324</v>
      </c>
      <c r="C8" s="10">
        <v>223</v>
      </c>
      <c r="D8" s="11">
        <f t="shared" si="0"/>
        <v>547</v>
      </c>
      <c r="E8" s="11"/>
      <c r="F8" s="17">
        <f t="shared" si="1"/>
        <v>0.07875546912980068</v>
      </c>
      <c r="G8" s="17">
        <f t="shared" si="2"/>
        <v>0.04366555707851968</v>
      </c>
      <c r="H8" s="17">
        <f t="shared" si="3"/>
        <v>0.059321114846545925</v>
      </c>
      <c r="I8" s="11"/>
      <c r="J8" s="17">
        <f aca="true" t="shared" si="4" ref="J8:J55">J7+H8</f>
        <v>0.6729205075371435</v>
      </c>
    </row>
    <row r="9" spans="1:10" s="8" customFormat="1" ht="12.75">
      <c r="A9" s="13" t="s">
        <v>6</v>
      </c>
      <c r="B9" s="10">
        <v>100</v>
      </c>
      <c r="C9" s="10">
        <v>163</v>
      </c>
      <c r="D9" s="11">
        <f t="shared" si="0"/>
        <v>263</v>
      </c>
      <c r="E9" s="11"/>
      <c r="F9" s="17">
        <f t="shared" si="1"/>
        <v>0.024307243558580455</v>
      </c>
      <c r="G9" s="17">
        <f t="shared" si="2"/>
        <v>0.031916976698648916</v>
      </c>
      <c r="H9" s="17">
        <f t="shared" si="3"/>
        <v>0.028521852293677475</v>
      </c>
      <c r="I9" s="11"/>
      <c r="J9" s="17">
        <f t="shared" si="4"/>
        <v>0.7014423598308209</v>
      </c>
    </row>
    <row r="10" spans="1:10" s="8" customFormat="1" ht="12.75">
      <c r="A10" s="13" t="s">
        <v>5</v>
      </c>
      <c r="B10" s="10">
        <v>87</v>
      </c>
      <c r="C10" s="10">
        <v>170</v>
      </c>
      <c r="D10" s="11">
        <f t="shared" si="0"/>
        <v>257</v>
      </c>
      <c r="E10" s="11"/>
      <c r="F10" s="17">
        <f t="shared" si="1"/>
        <v>0.021147301895964997</v>
      </c>
      <c r="G10" s="17">
        <f t="shared" si="2"/>
        <v>0.03328764440963384</v>
      </c>
      <c r="H10" s="17">
        <f t="shared" si="3"/>
        <v>0.02787116364819434</v>
      </c>
      <c r="I10" s="11"/>
      <c r="J10" s="17">
        <f t="shared" si="4"/>
        <v>0.7293135234790152</v>
      </c>
    </row>
    <row r="11" spans="1:10" s="8" customFormat="1" ht="12.75">
      <c r="A11" s="13" t="s">
        <v>10</v>
      </c>
      <c r="B11" s="10">
        <v>34</v>
      </c>
      <c r="C11" s="10">
        <v>197</v>
      </c>
      <c r="D11" s="11">
        <f t="shared" si="0"/>
        <v>231</v>
      </c>
      <c r="E11" s="11"/>
      <c r="F11" s="17">
        <f t="shared" si="1"/>
        <v>0.008264462809917356</v>
      </c>
      <c r="G11" s="17">
        <f t="shared" si="2"/>
        <v>0.03857450558057568</v>
      </c>
      <c r="H11" s="17">
        <f t="shared" si="3"/>
        <v>0.025051512851100747</v>
      </c>
      <c r="I11" s="11"/>
      <c r="J11" s="17">
        <f t="shared" si="4"/>
        <v>0.754365036330116</v>
      </c>
    </row>
    <row r="12" spans="1:10" s="8" customFormat="1" ht="12.75">
      <c r="A12" s="13" t="s">
        <v>8</v>
      </c>
      <c r="B12" s="10">
        <v>116</v>
      </c>
      <c r="C12" s="10">
        <v>113</v>
      </c>
      <c r="D12" s="11">
        <f t="shared" si="0"/>
        <v>229</v>
      </c>
      <c r="E12" s="11"/>
      <c r="F12" s="17">
        <f t="shared" si="1"/>
        <v>0.02819640252795333</v>
      </c>
      <c r="G12" s="17">
        <f t="shared" si="2"/>
        <v>0.022126493048756607</v>
      </c>
      <c r="H12" s="17">
        <f t="shared" si="3"/>
        <v>0.024834616635939704</v>
      </c>
      <c r="I12" s="11"/>
      <c r="J12" s="17">
        <f t="shared" si="4"/>
        <v>0.7791996529660556</v>
      </c>
    </row>
    <row r="13" spans="1:10" s="8" customFormat="1" ht="12.75">
      <c r="A13" s="13" t="s">
        <v>9</v>
      </c>
      <c r="B13" s="10">
        <v>71</v>
      </c>
      <c r="C13" s="10">
        <v>128</v>
      </c>
      <c r="D13" s="11">
        <f t="shared" si="0"/>
        <v>199</v>
      </c>
      <c r="E13" s="11"/>
      <c r="F13" s="17">
        <f t="shared" si="1"/>
        <v>0.017258142926592123</v>
      </c>
      <c r="G13" s="17">
        <f t="shared" si="2"/>
        <v>0.0250636381437243</v>
      </c>
      <c r="H13" s="17">
        <f t="shared" si="3"/>
        <v>0.021581173408524022</v>
      </c>
      <c r="I13" s="11"/>
      <c r="J13" s="17">
        <f t="shared" si="4"/>
        <v>0.8007808263745797</v>
      </c>
    </row>
    <row r="14" spans="1:10" s="8" customFormat="1" ht="12.75">
      <c r="A14" s="13" t="s">
        <v>7</v>
      </c>
      <c r="B14" s="10">
        <v>52</v>
      </c>
      <c r="C14" s="10">
        <v>133</v>
      </c>
      <c r="D14" s="11">
        <f t="shared" si="0"/>
        <v>185</v>
      </c>
      <c r="E14" s="11"/>
      <c r="F14" s="17">
        <f t="shared" si="1"/>
        <v>0.012639766650461837</v>
      </c>
      <c r="G14" s="17">
        <f t="shared" si="2"/>
        <v>0.026042686508713532</v>
      </c>
      <c r="H14" s="17">
        <f t="shared" si="3"/>
        <v>0.020062899902396705</v>
      </c>
      <c r="I14" s="11"/>
      <c r="J14" s="17">
        <f t="shared" si="4"/>
        <v>0.8208437262769764</v>
      </c>
    </row>
    <row r="15" spans="1:10" s="8" customFormat="1" ht="12.75">
      <c r="A15" s="13" t="s">
        <v>11</v>
      </c>
      <c r="B15" s="10">
        <v>81</v>
      </c>
      <c r="C15" s="10">
        <v>59</v>
      </c>
      <c r="D15" s="11">
        <f t="shared" si="0"/>
        <v>140</v>
      </c>
      <c r="E15" s="11"/>
      <c r="F15" s="17">
        <f t="shared" si="1"/>
        <v>0.01968886728245017</v>
      </c>
      <c r="G15" s="17">
        <f t="shared" si="2"/>
        <v>0.01155277070687292</v>
      </c>
      <c r="H15" s="17">
        <f t="shared" si="3"/>
        <v>0.01518273506127318</v>
      </c>
      <c r="I15" s="11"/>
      <c r="J15" s="17">
        <f t="shared" si="4"/>
        <v>0.8360264613382496</v>
      </c>
    </row>
    <row r="16" spans="1:10" s="8" customFormat="1" ht="12.75">
      <c r="A16" s="13" t="s">
        <v>12</v>
      </c>
      <c r="B16" s="10">
        <v>31</v>
      </c>
      <c r="C16" s="10">
        <v>107</v>
      </c>
      <c r="D16" s="11">
        <f t="shared" si="0"/>
        <v>138</v>
      </c>
      <c r="E16" s="11"/>
      <c r="F16" s="17">
        <f t="shared" si="1"/>
        <v>0.007535245503159942</v>
      </c>
      <c r="G16" s="17">
        <f t="shared" si="2"/>
        <v>0.02095163501076953</v>
      </c>
      <c r="H16" s="17">
        <f t="shared" si="3"/>
        <v>0.014965838846112136</v>
      </c>
      <c r="I16" s="11"/>
      <c r="J16" s="17">
        <f t="shared" si="4"/>
        <v>0.8509923001843618</v>
      </c>
    </row>
    <row r="17" spans="1:10" s="8" customFormat="1" ht="12.75">
      <c r="A17" s="13" t="s">
        <v>13</v>
      </c>
      <c r="B17" s="10">
        <v>47</v>
      </c>
      <c r="C17" s="10">
        <v>74</v>
      </c>
      <c r="D17" s="11">
        <f t="shared" si="0"/>
        <v>121</v>
      </c>
      <c r="E17" s="11"/>
      <c r="F17" s="17">
        <f t="shared" si="1"/>
        <v>0.011424404472532814</v>
      </c>
      <c r="G17" s="17">
        <f t="shared" si="2"/>
        <v>0.01448991580184061</v>
      </c>
      <c r="H17" s="17">
        <f t="shared" si="3"/>
        <v>0.013122221017243248</v>
      </c>
      <c r="I17" s="11"/>
      <c r="J17" s="17">
        <f t="shared" si="4"/>
        <v>0.864114521201605</v>
      </c>
    </row>
    <row r="18" spans="1:10" s="8" customFormat="1" ht="12.75">
      <c r="A18" s="13" t="s">
        <v>15</v>
      </c>
      <c r="B18" s="10">
        <v>33</v>
      </c>
      <c r="C18" s="10">
        <v>49</v>
      </c>
      <c r="D18" s="11">
        <f t="shared" si="0"/>
        <v>82</v>
      </c>
      <c r="E18" s="11"/>
      <c r="F18" s="17">
        <f t="shared" si="1"/>
        <v>0.008021390374331552</v>
      </c>
      <c r="G18" s="17">
        <f t="shared" si="2"/>
        <v>0.00959467397689446</v>
      </c>
      <c r="H18" s="17">
        <f t="shared" si="3"/>
        <v>0.008892744821602863</v>
      </c>
      <c r="I18" s="11"/>
      <c r="J18" s="17">
        <f t="shared" si="4"/>
        <v>0.8730072660232079</v>
      </c>
    </row>
    <row r="19" spans="1:10" s="8" customFormat="1" ht="12.75">
      <c r="A19" s="13" t="s">
        <v>14</v>
      </c>
      <c r="B19" s="10">
        <v>44</v>
      </c>
      <c r="C19" s="10">
        <v>28</v>
      </c>
      <c r="D19" s="11">
        <f t="shared" si="0"/>
        <v>72</v>
      </c>
      <c r="E19" s="11"/>
      <c r="F19" s="17">
        <f t="shared" si="1"/>
        <v>0.0106951871657754</v>
      </c>
      <c r="G19" s="17">
        <f t="shared" si="2"/>
        <v>0.005482670843939691</v>
      </c>
      <c r="H19" s="17">
        <f t="shared" si="3"/>
        <v>0.007808263745797636</v>
      </c>
      <c r="I19" s="11"/>
      <c r="J19" s="17">
        <f t="shared" si="4"/>
        <v>0.8808155297690056</v>
      </c>
    </row>
    <row r="20" spans="1:10" s="8" customFormat="1" ht="12.75">
      <c r="A20" s="13" t="s">
        <v>16</v>
      </c>
      <c r="B20" s="10">
        <v>16</v>
      </c>
      <c r="C20" s="10">
        <v>52</v>
      </c>
      <c r="D20" s="11">
        <f t="shared" si="0"/>
        <v>68</v>
      </c>
      <c r="E20" s="11"/>
      <c r="F20" s="17">
        <f t="shared" si="1"/>
        <v>0.003889158969372873</v>
      </c>
      <c r="G20" s="17">
        <f t="shared" si="2"/>
        <v>0.010182102995887997</v>
      </c>
      <c r="H20" s="17">
        <f t="shared" si="3"/>
        <v>0.007374471315475545</v>
      </c>
      <c r="I20" s="11"/>
      <c r="J20" s="17">
        <f t="shared" si="4"/>
        <v>0.8881900010844811</v>
      </c>
    </row>
    <row r="21" spans="1:10" s="8" customFormat="1" ht="12.75">
      <c r="A21" s="13" t="s">
        <v>17</v>
      </c>
      <c r="B21" s="10">
        <v>6</v>
      </c>
      <c r="C21" s="10">
        <v>44</v>
      </c>
      <c r="D21" s="11">
        <f t="shared" si="0"/>
        <v>50</v>
      </c>
      <c r="E21" s="11"/>
      <c r="F21" s="17">
        <f t="shared" si="1"/>
        <v>0.0014584346135148275</v>
      </c>
      <c r="G21" s="17">
        <f t="shared" si="2"/>
        <v>0.008615625611905228</v>
      </c>
      <c r="H21" s="17">
        <f t="shared" si="3"/>
        <v>0.005422405379026136</v>
      </c>
      <c r="I21" s="11"/>
      <c r="J21" s="17">
        <f t="shared" si="4"/>
        <v>0.8936124064635073</v>
      </c>
    </row>
    <row r="22" spans="1:10" s="8" customFormat="1" ht="12.75">
      <c r="A22" s="13" t="s">
        <v>18</v>
      </c>
      <c r="B22" s="10">
        <v>16</v>
      </c>
      <c r="C22" s="10">
        <v>26</v>
      </c>
      <c r="D22" s="11">
        <f t="shared" si="0"/>
        <v>42</v>
      </c>
      <c r="E22" s="11"/>
      <c r="F22" s="17">
        <f t="shared" si="1"/>
        <v>0.003889158969372873</v>
      </c>
      <c r="G22" s="17">
        <f t="shared" si="2"/>
        <v>0.005091051497943999</v>
      </c>
      <c r="H22" s="17">
        <f t="shared" si="3"/>
        <v>0.004554820518381954</v>
      </c>
      <c r="I22" s="11"/>
      <c r="J22" s="17">
        <f t="shared" si="4"/>
        <v>0.8981672269818892</v>
      </c>
    </row>
    <row r="23" spans="1:10" s="8" customFormat="1" ht="12.75">
      <c r="A23" s="13" t="s">
        <v>20</v>
      </c>
      <c r="B23" s="10">
        <v>12</v>
      </c>
      <c r="C23" s="10">
        <v>28</v>
      </c>
      <c r="D23" s="11">
        <f t="shared" si="0"/>
        <v>40</v>
      </c>
      <c r="E23" s="11"/>
      <c r="F23" s="17">
        <f t="shared" si="1"/>
        <v>0.002916869227029655</v>
      </c>
      <c r="G23" s="17">
        <f t="shared" si="2"/>
        <v>0.005482670843939691</v>
      </c>
      <c r="H23" s="17">
        <f t="shared" si="3"/>
        <v>0.004337924303220908</v>
      </c>
      <c r="I23" s="11"/>
      <c r="J23" s="17">
        <f t="shared" si="4"/>
        <v>0.9025051512851101</v>
      </c>
    </row>
    <row r="24" spans="1:10" s="8" customFormat="1" ht="12.75">
      <c r="A24" s="13" t="s">
        <v>28</v>
      </c>
      <c r="B24" s="10">
        <v>22</v>
      </c>
      <c r="C24" s="10">
        <v>18</v>
      </c>
      <c r="D24" s="11">
        <f t="shared" si="0"/>
        <v>40</v>
      </c>
      <c r="E24" s="11"/>
      <c r="F24" s="17">
        <f t="shared" si="1"/>
        <v>0.0053475935828877</v>
      </c>
      <c r="G24" s="17">
        <f t="shared" si="2"/>
        <v>0.0035245741139612297</v>
      </c>
      <c r="H24" s="17">
        <f t="shared" si="3"/>
        <v>0.004337924303220908</v>
      </c>
      <c r="I24" s="11"/>
      <c r="J24" s="17">
        <f t="shared" si="4"/>
        <v>0.906843075588331</v>
      </c>
    </row>
    <row r="25" spans="1:10" s="8" customFormat="1" ht="12.75">
      <c r="A25" s="13" t="s">
        <v>19</v>
      </c>
      <c r="B25" s="10">
        <v>25</v>
      </c>
      <c r="C25" s="10">
        <v>14</v>
      </c>
      <c r="D25" s="11">
        <f t="shared" si="0"/>
        <v>39</v>
      </c>
      <c r="E25" s="11"/>
      <c r="F25" s="17">
        <f t="shared" si="1"/>
        <v>0.006076810889645114</v>
      </c>
      <c r="G25" s="17">
        <f t="shared" si="2"/>
        <v>0.0027413354219698455</v>
      </c>
      <c r="H25" s="17">
        <f t="shared" si="3"/>
        <v>0.004229476195640386</v>
      </c>
      <c r="I25" s="11"/>
      <c r="J25" s="17">
        <f t="shared" si="4"/>
        <v>0.9110725517839714</v>
      </c>
    </row>
    <row r="26" spans="1:10" s="8" customFormat="1" ht="12.75">
      <c r="A26" s="13" t="s">
        <v>31</v>
      </c>
      <c r="B26" s="10">
        <v>9</v>
      </c>
      <c r="C26" s="10">
        <v>26</v>
      </c>
      <c r="D26" s="11">
        <f t="shared" si="0"/>
        <v>35</v>
      </c>
      <c r="E26" s="11"/>
      <c r="F26" s="17">
        <f t="shared" si="1"/>
        <v>0.0021876519202722413</v>
      </c>
      <c r="G26" s="17">
        <f t="shared" si="2"/>
        <v>0.005091051497943999</v>
      </c>
      <c r="H26" s="17">
        <f t="shared" si="3"/>
        <v>0.003795683765318295</v>
      </c>
      <c r="I26" s="11"/>
      <c r="J26" s="17">
        <f t="shared" si="4"/>
        <v>0.9148682355492896</v>
      </c>
    </row>
    <row r="27" spans="1:10" s="8" customFormat="1" ht="12.75">
      <c r="A27" s="13" t="s">
        <v>23</v>
      </c>
      <c r="B27" s="10">
        <v>10</v>
      </c>
      <c r="C27" s="10">
        <v>22</v>
      </c>
      <c r="D27" s="11">
        <f t="shared" si="0"/>
        <v>32</v>
      </c>
      <c r="E27" s="11"/>
      <c r="F27" s="17">
        <f t="shared" si="1"/>
        <v>0.0024307243558580457</v>
      </c>
      <c r="G27" s="17">
        <f t="shared" si="2"/>
        <v>0.004307812805952614</v>
      </c>
      <c r="H27" s="17">
        <f t="shared" si="3"/>
        <v>0.0034703394425767272</v>
      </c>
      <c r="I27" s="11"/>
      <c r="J27" s="17">
        <f t="shared" si="4"/>
        <v>0.9183385749918663</v>
      </c>
    </row>
    <row r="28" spans="1:10" s="8" customFormat="1" ht="12.75">
      <c r="A28" s="13" t="s">
        <v>21</v>
      </c>
      <c r="B28" s="10">
        <v>14</v>
      </c>
      <c r="C28" s="10">
        <v>15</v>
      </c>
      <c r="D28" s="11">
        <f t="shared" si="0"/>
        <v>29</v>
      </c>
      <c r="E28" s="11"/>
      <c r="F28" s="17">
        <f t="shared" si="1"/>
        <v>0.003403014098201264</v>
      </c>
      <c r="G28" s="17">
        <f t="shared" si="2"/>
        <v>0.002937145094967691</v>
      </c>
      <c r="H28" s="17">
        <f t="shared" si="3"/>
        <v>0.003144995119835159</v>
      </c>
      <c r="I28" s="11"/>
      <c r="J28" s="17">
        <f t="shared" si="4"/>
        <v>0.9214835701117015</v>
      </c>
    </row>
    <row r="29" spans="1:10" s="8" customFormat="1" ht="12.75">
      <c r="A29" s="13" t="s">
        <v>29</v>
      </c>
      <c r="B29" s="10">
        <v>17</v>
      </c>
      <c r="C29" s="10">
        <v>11</v>
      </c>
      <c r="D29" s="11">
        <f t="shared" si="0"/>
        <v>28</v>
      </c>
      <c r="E29" s="11"/>
      <c r="F29" s="17">
        <f t="shared" si="1"/>
        <v>0.004132231404958678</v>
      </c>
      <c r="G29" s="17">
        <f t="shared" si="2"/>
        <v>0.002153906402976307</v>
      </c>
      <c r="H29" s="17">
        <f t="shared" si="3"/>
        <v>0.0030365470122546362</v>
      </c>
      <c r="I29" s="11"/>
      <c r="J29" s="17">
        <f t="shared" si="4"/>
        <v>0.9245201171239561</v>
      </c>
    </row>
    <row r="30" spans="1:10" s="8" customFormat="1" ht="12.75">
      <c r="A30" s="13" t="s">
        <v>27</v>
      </c>
      <c r="B30" s="10">
        <v>0</v>
      </c>
      <c r="C30" s="10">
        <v>28</v>
      </c>
      <c r="D30" s="11">
        <f t="shared" si="0"/>
        <v>28</v>
      </c>
      <c r="E30" s="11"/>
      <c r="F30" s="17">
        <f t="shared" si="1"/>
        <v>0</v>
      </c>
      <c r="G30" s="17">
        <f t="shared" si="2"/>
        <v>0.005482670843939691</v>
      </c>
      <c r="H30" s="17">
        <f t="shared" si="3"/>
        <v>0.0030365470122546362</v>
      </c>
      <c r="I30" s="11"/>
      <c r="J30" s="17">
        <f t="shared" si="4"/>
        <v>0.9275566641362107</v>
      </c>
    </row>
    <row r="31" spans="1:10" s="8" customFormat="1" ht="12.75">
      <c r="A31" s="13" t="s">
        <v>24</v>
      </c>
      <c r="B31" s="10">
        <v>7</v>
      </c>
      <c r="C31" s="10">
        <v>21</v>
      </c>
      <c r="D31" s="11">
        <f t="shared" si="0"/>
        <v>28</v>
      </c>
      <c r="E31" s="11"/>
      <c r="F31" s="17">
        <f t="shared" si="1"/>
        <v>0.001701507049100632</v>
      </c>
      <c r="G31" s="17">
        <f t="shared" si="2"/>
        <v>0.004112003132954768</v>
      </c>
      <c r="H31" s="17">
        <f t="shared" si="3"/>
        <v>0.0030365470122546362</v>
      </c>
      <c r="I31" s="11"/>
      <c r="J31" s="17">
        <f t="shared" si="4"/>
        <v>0.9305932111484654</v>
      </c>
    </row>
    <row r="32" spans="1:10" s="8" customFormat="1" ht="12.75">
      <c r="A32" s="13" t="s">
        <v>33</v>
      </c>
      <c r="B32" s="10">
        <v>8</v>
      </c>
      <c r="C32" s="10">
        <v>19</v>
      </c>
      <c r="D32" s="11">
        <f t="shared" si="0"/>
        <v>27</v>
      </c>
      <c r="E32" s="11"/>
      <c r="F32" s="17">
        <f t="shared" si="1"/>
        <v>0.0019445794846864365</v>
      </c>
      <c r="G32" s="17">
        <f t="shared" si="2"/>
        <v>0.003720383786959076</v>
      </c>
      <c r="H32" s="17">
        <f t="shared" si="3"/>
        <v>0.0029280989046741135</v>
      </c>
      <c r="I32" s="11"/>
      <c r="J32" s="17">
        <f t="shared" si="4"/>
        <v>0.9335213100531395</v>
      </c>
    </row>
    <row r="33" spans="1:10" s="8" customFormat="1" ht="12.75">
      <c r="A33" s="13" t="s">
        <v>25</v>
      </c>
      <c r="B33" s="10">
        <v>9</v>
      </c>
      <c r="C33" s="10">
        <v>17</v>
      </c>
      <c r="D33" s="11">
        <f t="shared" si="0"/>
        <v>26</v>
      </c>
      <c r="E33" s="11"/>
      <c r="F33" s="17">
        <f t="shared" si="1"/>
        <v>0.0021876519202722413</v>
      </c>
      <c r="G33" s="17">
        <f t="shared" si="2"/>
        <v>0.0033287644409633835</v>
      </c>
      <c r="H33" s="17">
        <f t="shared" si="3"/>
        <v>0.0028196507970935907</v>
      </c>
      <c r="I33" s="11"/>
      <c r="J33" s="17">
        <f t="shared" si="4"/>
        <v>0.9363409608502331</v>
      </c>
    </row>
    <row r="34" spans="1:10" s="8" customFormat="1" ht="12.75">
      <c r="A34" s="13" t="s">
        <v>22</v>
      </c>
      <c r="B34" s="10">
        <v>11</v>
      </c>
      <c r="C34" s="10">
        <v>15</v>
      </c>
      <c r="D34" s="11">
        <f t="shared" si="0"/>
        <v>26</v>
      </c>
      <c r="E34" s="11"/>
      <c r="F34" s="17">
        <f t="shared" si="1"/>
        <v>0.00267379679144385</v>
      </c>
      <c r="G34" s="17">
        <f t="shared" si="2"/>
        <v>0.002937145094967691</v>
      </c>
      <c r="H34" s="17">
        <f t="shared" si="3"/>
        <v>0.0028196507970935907</v>
      </c>
      <c r="I34" s="11"/>
      <c r="J34" s="17">
        <f t="shared" si="4"/>
        <v>0.9391606116473267</v>
      </c>
    </row>
    <row r="35" spans="1:10" s="8" customFormat="1" ht="12.75">
      <c r="A35" s="13" t="s">
        <v>26</v>
      </c>
      <c r="B35" s="10">
        <v>11</v>
      </c>
      <c r="C35" s="10">
        <v>14</v>
      </c>
      <c r="D35" s="11">
        <f t="shared" si="0"/>
        <v>25</v>
      </c>
      <c r="E35" s="11"/>
      <c r="F35" s="17">
        <f t="shared" si="1"/>
        <v>0.00267379679144385</v>
      </c>
      <c r="G35" s="17">
        <f t="shared" si="2"/>
        <v>0.0027413354219698455</v>
      </c>
      <c r="H35" s="17">
        <f t="shared" si="3"/>
        <v>0.002711202689513068</v>
      </c>
      <c r="I35" s="11"/>
      <c r="J35" s="17">
        <f t="shared" si="4"/>
        <v>0.9418718143368398</v>
      </c>
    </row>
    <row r="36" spans="1:10" s="8" customFormat="1" ht="12.75">
      <c r="A36" s="13" t="s">
        <v>37</v>
      </c>
      <c r="B36" s="10">
        <v>13</v>
      </c>
      <c r="C36" s="10">
        <v>12</v>
      </c>
      <c r="D36" s="11">
        <f t="shared" si="0"/>
        <v>25</v>
      </c>
      <c r="E36" s="11"/>
      <c r="F36" s="17">
        <f t="shared" si="1"/>
        <v>0.0031599416626154593</v>
      </c>
      <c r="G36" s="17">
        <f t="shared" si="2"/>
        <v>0.002349716075974153</v>
      </c>
      <c r="H36" s="17">
        <f t="shared" si="3"/>
        <v>0.002711202689513068</v>
      </c>
      <c r="I36" s="11"/>
      <c r="J36" s="17">
        <f t="shared" si="4"/>
        <v>0.9445830170263528</v>
      </c>
    </row>
    <row r="37" spans="1:10" s="8" customFormat="1" ht="12.75">
      <c r="A37" s="13" t="s">
        <v>36</v>
      </c>
      <c r="B37" s="10">
        <v>3</v>
      </c>
      <c r="C37" s="10">
        <v>22</v>
      </c>
      <c r="D37" s="11">
        <f aca="true" t="shared" si="5" ref="D37:D55">B37+C37</f>
        <v>25</v>
      </c>
      <c r="E37" s="11"/>
      <c r="F37" s="17">
        <f aca="true" t="shared" si="6" ref="F37:F56">B37/B$56</f>
        <v>0.0007292173067574137</v>
      </c>
      <c r="G37" s="17">
        <f aca="true" t="shared" si="7" ref="G37:G56">C37/C$56</f>
        <v>0.004307812805952614</v>
      </c>
      <c r="H37" s="17">
        <f aca="true" t="shared" si="8" ref="H37:H56">D37/D$56</f>
        <v>0.002711202689513068</v>
      </c>
      <c r="I37" s="11"/>
      <c r="J37" s="17">
        <f t="shared" si="4"/>
        <v>0.9472942197158659</v>
      </c>
    </row>
    <row r="38" spans="1:10" s="8" customFormat="1" ht="12.75">
      <c r="A38" s="13" t="s">
        <v>32</v>
      </c>
      <c r="B38" s="10">
        <v>12</v>
      </c>
      <c r="C38" s="10">
        <v>11</v>
      </c>
      <c r="D38" s="11">
        <f t="shared" si="5"/>
        <v>23</v>
      </c>
      <c r="E38" s="11"/>
      <c r="F38" s="17">
        <f t="shared" si="6"/>
        <v>0.002916869227029655</v>
      </c>
      <c r="G38" s="17">
        <f t="shared" si="7"/>
        <v>0.002153906402976307</v>
      </c>
      <c r="H38" s="17">
        <f t="shared" si="8"/>
        <v>0.0024943064743520225</v>
      </c>
      <c r="I38" s="11"/>
      <c r="J38" s="17">
        <f t="shared" si="4"/>
        <v>0.9497885261902179</v>
      </c>
    </row>
    <row r="39" spans="1:10" s="8" customFormat="1" ht="12.75">
      <c r="A39" s="13" t="s">
        <v>30</v>
      </c>
      <c r="B39" s="10">
        <v>17</v>
      </c>
      <c r="C39" s="10">
        <v>6</v>
      </c>
      <c r="D39" s="11">
        <f t="shared" si="5"/>
        <v>23</v>
      </c>
      <c r="E39" s="11"/>
      <c r="F39" s="17">
        <f t="shared" si="6"/>
        <v>0.004132231404958678</v>
      </c>
      <c r="G39" s="17">
        <f t="shared" si="7"/>
        <v>0.0011748580379870766</v>
      </c>
      <c r="H39" s="17">
        <f t="shared" si="8"/>
        <v>0.0024943064743520225</v>
      </c>
      <c r="I39" s="11"/>
      <c r="J39" s="17">
        <f t="shared" si="4"/>
        <v>0.9522828326645699</v>
      </c>
    </row>
    <row r="40" spans="1:10" s="8" customFormat="1" ht="12.75">
      <c r="A40" s="13" t="s">
        <v>34</v>
      </c>
      <c r="B40" s="10">
        <v>1</v>
      </c>
      <c r="C40" s="10">
        <v>21</v>
      </c>
      <c r="D40" s="11">
        <f t="shared" si="5"/>
        <v>22</v>
      </c>
      <c r="E40" s="11"/>
      <c r="F40" s="17">
        <f t="shared" si="6"/>
        <v>0.00024307243558580456</v>
      </c>
      <c r="G40" s="17">
        <f t="shared" si="7"/>
        <v>0.004112003132954768</v>
      </c>
      <c r="H40" s="17">
        <f t="shared" si="8"/>
        <v>0.0023858583667714997</v>
      </c>
      <c r="I40" s="11"/>
      <c r="J40" s="17">
        <f t="shared" si="4"/>
        <v>0.9546686910313414</v>
      </c>
    </row>
    <row r="41" spans="1:10" s="8" customFormat="1" ht="12.75">
      <c r="A41" s="13" t="s">
        <v>58</v>
      </c>
      <c r="B41" s="10">
        <v>10</v>
      </c>
      <c r="C41" s="10">
        <v>9</v>
      </c>
      <c r="D41" s="11">
        <f t="shared" si="5"/>
        <v>19</v>
      </c>
      <c r="E41" s="11"/>
      <c r="F41" s="17">
        <f t="shared" si="6"/>
        <v>0.0024307243558580457</v>
      </c>
      <c r="G41" s="17">
        <f t="shared" si="7"/>
        <v>0.0017622870569806149</v>
      </c>
      <c r="H41" s="17">
        <f t="shared" si="8"/>
        <v>0.002060514044029932</v>
      </c>
      <c r="I41" s="11"/>
      <c r="J41" s="17">
        <f t="shared" si="4"/>
        <v>0.9567292050753714</v>
      </c>
    </row>
    <row r="42" spans="1:10" s="8" customFormat="1" ht="12.75">
      <c r="A42" s="13" t="s">
        <v>40</v>
      </c>
      <c r="B42" s="10">
        <v>1</v>
      </c>
      <c r="C42" s="10">
        <v>17</v>
      </c>
      <c r="D42" s="11">
        <f t="shared" si="5"/>
        <v>18</v>
      </c>
      <c r="E42" s="11"/>
      <c r="F42" s="17">
        <f t="shared" si="6"/>
        <v>0.00024307243558580456</v>
      </c>
      <c r="G42" s="17">
        <f t="shared" si="7"/>
        <v>0.0033287644409633835</v>
      </c>
      <c r="H42" s="17">
        <f t="shared" si="8"/>
        <v>0.001952065936449409</v>
      </c>
      <c r="I42" s="11"/>
      <c r="J42" s="17">
        <f t="shared" si="4"/>
        <v>0.9586812710118208</v>
      </c>
    </row>
    <row r="43" spans="1:10" s="8" customFormat="1" ht="12.75">
      <c r="A43" s="13" t="s">
        <v>46</v>
      </c>
      <c r="B43" s="10">
        <v>4</v>
      </c>
      <c r="C43" s="10">
        <v>14</v>
      </c>
      <c r="D43" s="11">
        <f t="shared" si="5"/>
        <v>18</v>
      </c>
      <c r="E43" s="11"/>
      <c r="F43" s="17">
        <f t="shared" si="6"/>
        <v>0.0009722897423432182</v>
      </c>
      <c r="G43" s="17">
        <f t="shared" si="7"/>
        <v>0.0027413354219698455</v>
      </c>
      <c r="H43" s="17">
        <f t="shared" si="8"/>
        <v>0.001952065936449409</v>
      </c>
      <c r="I43" s="11"/>
      <c r="J43" s="17">
        <f t="shared" si="4"/>
        <v>0.9606333369482701</v>
      </c>
    </row>
    <row r="44" spans="1:10" s="8" customFormat="1" ht="12.75">
      <c r="A44" s="13" t="s">
        <v>35</v>
      </c>
      <c r="B44" s="10">
        <v>4</v>
      </c>
      <c r="C44" s="10">
        <v>13</v>
      </c>
      <c r="D44" s="11">
        <f t="shared" si="5"/>
        <v>17</v>
      </c>
      <c r="E44" s="11"/>
      <c r="F44" s="17">
        <f t="shared" si="6"/>
        <v>0.0009722897423432182</v>
      </c>
      <c r="G44" s="17">
        <f t="shared" si="7"/>
        <v>0.0025455257489719993</v>
      </c>
      <c r="H44" s="17">
        <f t="shared" si="8"/>
        <v>0.0018436178288688862</v>
      </c>
      <c r="I44" s="11"/>
      <c r="J44" s="17">
        <f t="shared" si="4"/>
        <v>0.962476954777139</v>
      </c>
    </row>
    <row r="45" spans="1:10" s="8" customFormat="1" ht="12.75">
      <c r="A45" s="13" t="s">
        <v>59</v>
      </c>
      <c r="B45" s="10">
        <v>4</v>
      </c>
      <c r="C45" s="10">
        <v>12</v>
      </c>
      <c r="D45" s="11">
        <f t="shared" si="5"/>
        <v>16</v>
      </c>
      <c r="E45" s="11"/>
      <c r="F45" s="17">
        <f t="shared" si="6"/>
        <v>0.0009722897423432182</v>
      </c>
      <c r="G45" s="17">
        <f t="shared" si="7"/>
        <v>0.002349716075974153</v>
      </c>
      <c r="H45" s="17">
        <f t="shared" si="8"/>
        <v>0.0017351697212883636</v>
      </c>
      <c r="I45" s="11"/>
      <c r="J45" s="17">
        <f t="shared" si="4"/>
        <v>0.9642121244984274</v>
      </c>
    </row>
    <row r="46" spans="1:10" s="8" customFormat="1" ht="12.75">
      <c r="A46" s="13" t="s">
        <v>43</v>
      </c>
      <c r="B46" s="10">
        <v>4</v>
      </c>
      <c r="C46" s="10">
        <v>11</v>
      </c>
      <c r="D46" s="11">
        <f t="shared" si="5"/>
        <v>15</v>
      </c>
      <c r="E46" s="11"/>
      <c r="F46" s="17">
        <f t="shared" si="6"/>
        <v>0.0009722897423432182</v>
      </c>
      <c r="G46" s="17">
        <f t="shared" si="7"/>
        <v>0.002153906402976307</v>
      </c>
      <c r="H46" s="17">
        <f t="shared" si="8"/>
        <v>0.0016267216137078409</v>
      </c>
      <c r="I46" s="11"/>
      <c r="J46" s="17">
        <f t="shared" si="4"/>
        <v>0.9658388461121352</v>
      </c>
    </row>
    <row r="47" spans="1:10" s="8" customFormat="1" ht="12.75">
      <c r="A47" s="13" t="s">
        <v>41</v>
      </c>
      <c r="B47" s="10">
        <v>6</v>
      </c>
      <c r="C47" s="10">
        <v>9</v>
      </c>
      <c r="D47" s="11">
        <f t="shared" si="5"/>
        <v>15</v>
      </c>
      <c r="E47" s="11"/>
      <c r="F47" s="17">
        <f t="shared" si="6"/>
        <v>0.0014584346135148275</v>
      </c>
      <c r="G47" s="17">
        <f t="shared" si="7"/>
        <v>0.0017622870569806149</v>
      </c>
      <c r="H47" s="17">
        <f t="shared" si="8"/>
        <v>0.0016267216137078409</v>
      </c>
      <c r="I47" s="11"/>
      <c r="J47" s="17">
        <f t="shared" si="4"/>
        <v>0.967465567725843</v>
      </c>
    </row>
    <row r="48" spans="1:10" s="8" customFormat="1" ht="12.75">
      <c r="A48" s="13" t="s">
        <v>44</v>
      </c>
      <c r="B48" s="10">
        <v>8</v>
      </c>
      <c r="C48" s="10">
        <v>6</v>
      </c>
      <c r="D48" s="11">
        <f t="shared" si="5"/>
        <v>14</v>
      </c>
      <c r="E48" s="11"/>
      <c r="F48" s="17">
        <f t="shared" si="6"/>
        <v>0.0019445794846864365</v>
      </c>
      <c r="G48" s="17">
        <f t="shared" si="7"/>
        <v>0.0011748580379870766</v>
      </c>
      <c r="H48" s="17">
        <f t="shared" si="8"/>
        <v>0.0015182735061273181</v>
      </c>
      <c r="I48" s="11"/>
      <c r="J48" s="17">
        <f t="shared" si="4"/>
        <v>0.9689838412319703</v>
      </c>
    </row>
    <row r="49" spans="1:10" s="8" customFormat="1" ht="12.75">
      <c r="A49" s="13" t="s">
        <v>38</v>
      </c>
      <c r="B49" s="10">
        <v>3</v>
      </c>
      <c r="C49" s="10">
        <v>11</v>
      </c>
      <c r="D49" s="11">
        <f t="shared" si="5"/>
        <v>14</v>
      </c>
      <c r="E49" s="11"/>
      <c r="F49" s="17">
        <f t="shared" si="6"/>
        <v>0.0007292173067574137</v>
      </c>
      <c r="G49" s="17">
        <f t="shared" si="7"/>
        <v>0.002153906402976307</v>
      </c>
      <c r="H49" s="17">
        <f t="shared" si="8"/>
        <v>0.0015182735061273181</v>
      </c>
      <c r="I49" s="11"/>
      <c r="J49" s="17">
        <f t="shared" si="4"/>
        <v>0.9705021147380977</v>
      </c>
    </row>
    <row r="50" spans="1:10" s="8" customFormat="1" ht="12.75">
      <c r="A50" s="13" t="s">
        <v>45</v>
      </c>
      <c r="B50" s="10">
        <v>3</v>
      </c>
      <c r="C50" s="10">
        <v>11</v>
      </c>
      <c r="D50" s="11">
        <f t="shared" si="5"/>
        <v>14</v>
      </c>
      <c r="E50" s="11"/>
      <c r="F50" s="17">
        <f t="shared" si="6"/>
        <v>0.0007292173067574137</v>
      </c>
      <c r="G50" s="17">
        <f t="shared" si="7"/>
        <v>0.002153906402976307</v>
      </c>
      <c r="H50" s="17">
        <f t="shared" si="8"/>
        <v>0.0015182735061273181</v>
      </c>
      <c r="I50" s="11"/>
      <c r="J50" s="17">
        <f t="shared" si="4"/>
        <v>0.972020388244225</v>
      </c>
    </row>
    <row r="51" spans="1:10" s="8" customFormat="1" ht="12.75">
      <c r="A51" s="13" t="s">
        <v>39</v>
      </c>
      <c r="B51" s="10">
        <v>3</v>
      </c>
      <c r="C51" s="10">
        <v>8</v>
      </c>
      <c r="D51" s="11">
        <f t="shared" si="5"/>
        <v>11</v>
      </c>
      <c r="E51" s="11"/>
      <c r="F51" s="17">
        <f t="shared" si="6"/>
        <v>0.0007292173067574137</v>
      </c>
      <c r="G51" s="17">
        <f t="shared" si="7"/>
        <v>0.0015664773839827687</v>
      </c>
      <c r="H51" s="17">
        <f t="shared" si="8"/>
        <v>0.0011929291833857499</v>
      </c>
      <c r="I51" s="11"/>
      <c r="J51" s="17">
        <f t="shared" si="4"/>
        <v>0.9732133174276107</v>
      </c>
    </row>
    <row r="52" spans="1:10" s="8" customFormat="1" ht="12.75">
      <c r="A52" s="13" t="s">
        <v>42</v>
      </c>
      <c r="B52" s="10">
        <v>6</v>
      </c>
      <c r="C52" s="10">
        <v>5</v>
      </c>
      <c r="D52" s="11">
        <f t="shared" si="5"/>
        <v>11</v>
      </c>
      <c r="E52" s="11"/>
      <c r="F52" s="17">
        <f t="shared" si="6"/>
        <v>0.0014584346135148275</v>
      </c>
      <c r="G52" s="17">
        <f t="shared" si="7"/>
        <v>0.0009790483649892304</v>
      </c>
      <c r="H52" s="17">
        <f t="shared" si="8"/>
        <v>0.0011929291833857499</v>
      </c>
      <c r="I52" s="11"/>
      <c r="J52" s="17">
        <f t="shared" si="4"/>
        <v>0.9744062466109965</v>
      </c>
    </row>
    <row r="53" spans="1:10" s="8" customFormat="1" ht="12.75">
      <c r="A53" s="13" t="s">
        <v>60</v>
      </c>
      <c r="B53" s="10">
        <v>10</v>
      </c>
      <c r="C53" s="10">
        <v>1</v>
      </c>
      <c r="D53" s="11">
        <f t="shared" si="5"/>
        <v>11</v>
      </c>
      <c r="E53" s="11"/>
      <c r="F53" s="17">
        <f t="shared" si="6"/>
        <v>0.0024307243558580457</v>
      </c>
      <c r="G53" s="17">
        <f t="shared" si="7"/>
        <v>0.00019580967299784609</v>
      </c>
      <c r="H53" s="17">
        <f t="shared" si="8"/>
        <v>0.0011929291833857499</v>
      </c>
      <c r="I53" s="11"/>
      <c r="J53" s="17">
        <f t="shared" si="4"/>
        <v>0.9755991757943823</v>
      </c>
    </row>
    <row r="54" spans="1:10" s="8" customFormat="1" ht="12.75">
      <c r="A54" s="13" t="s">
        <v>61</v>
      </c>
      <c r="B54" s="10">
        <v>8</v>
      </c>
      <c r="C54" s="10">
        <v>3</v>
      </c>
      <c r="D54" s="11">
        <f t="shared" si="5"/>
        <v>11</v>
      </c>
      <c r="E54" s="11"/>
      <c r="F54" s="17">
        <f t="shared" si="6"/>
        <v>0.0019445794846864365</v>
      </c>
      <c r="G54" s="17">
        <f t="shared" si="7"/>
        <v>0.0005874290189935383</v>
      </c>
      <c r="H54" s="17">
        <f t="shared" si="8"/>
        <v>0.0011929291833857499</v>
      </c>
      <c r="I54" s="11"/>
      <c r="J54" s="17">
        <f t="shared" si="4"/>
        <v>0.976792104977768</v>
      </c>
    </row>
    <row r="55" spans="1:11" s="8" customFormat="1" ht="12.75">
      <c r="A55" s="13" t="s">
        <v>51</v>
      </c>
      <c r="B55" s="10">
        <v>97</v>
      </c>
      <c r="C55" s="10">
        <v>117</v>
      </c>
      <c r="D55" s="11">
        <f t="shared" si="5"/>
        <v>214</v>
      </c>
      <c r="E55" s="10"/>
      <c r="F55" s="17">
        <f t="shared" si="6"/>
        <v>0.023578026251823044</v>
      </c>
      <c r="G55" s="17">
        <f t="shared" si="7"/>
        <v>0.022909731740747993</v>
      </c>
      <c r="H55" s="17">
        <f t="shared" si="8"/>
        <v>0.02320789502223186</v>
      </c>
      <c r="I55" s="10"/>
      <c r="J55" s="17">
        <f t="shared" si="4"/>
        <v>0.9999999999999999</v>
      </c>
      <c r="K55" s="14"/>
    </row>
    <row r="56" spans="1:11" s="8" customFormat="1" ht="11.25">
      <c r="A56" s="20" t="s">
        <v>47</v>
      </c>
      <c r="B56" s="21">
        <f>SUM(B5:B55)</f>
        <v>4114</v>
      </c>
      <c r="C56" s="21">
        <f>SUM(C5:C55)</f>
        <v>5107</v>
      </c>
      <c r="D56" s="21">
        <f>SUM(D5:D55)</f>
        <v>9221</v>
      </c>
      <c r="E56" s="21"/>
      <c r="F56" s="19">
        <f t="shared" si="6"/>
        <v>1</v>
      </c>
      <c r="G56" s="19">
        <f t="shared" si="7"/>
        <v>1</v>
      </c>
      <c r="H56" s="19">
        <f t="shared" si="8"/>
        <v>1</v>
      </c>
      <c r="I56" s="22"/>
      <c r="J56" s="18"/>
      <c r="K56" s="14"/>
    </row>
    <row r="57" spans="1:9" s="8" customFormat="1" ht="12.75">
      <c r="A57" s="9"/>
      <c r="B57" s="10"/>
      <c r="C57" s="10"/>
      <c r="D57" s="11"/>
      <c r="E57" s="11"/>
      <c r="F57" s="11"/>
      <c r="G57" s="11"/>
      <c r="H57" s="11"/>
      <c r="I57" s="11"/>
    </row>
    <row r="58" spans="1:9" ht="12.75" customHeight="1">
      <c r="A58" s="23" t="s">
        <v>57</v>
      </c>
      <c r="B58" s="3"/>
      <c r="C58" s="3"/>
      <c r="D58" s="4"/>
      <c r="E58" s="4"/>
      <c r="F58" s="4"/>
      <c r="G58" s="4"/>
      <c r="H58" s="4"/>
      <c r="I58" s="4"/>
    </row>
    <row r="59" spans="1:9" ht="15">
      <c r="A59" s="2"/>
      <c r="B59" s="3"/>
      <c r="C59" s="3"/>
      <c r="D59" s="4"/>
      <c r="E59" s="4"/>
      <c r="F59" s="4"/>
      <c r="G59" s="4"/>
      <c r="H59" s="4"/>
      <c r="I59" s="4"/>
    </row>
  </sheetData>
  <sheetProtection/>
  <mergeCells count="5">
    <mergeCell ref="A1:J1"/>
    <mergeCell ref="A3:A4"/>
    <mergeCell ref="B3:D3"/>
    <mergeCell ref="F3:H3"/>
    <mergeCell ref="J3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LMeggiolaro</cp:lastModifiedBy>
  <cp:lastPrinted>2012-11-22T11:18:30Z</cp:lastPrinted>
  <dcterms:created xsi:type="dcterms:W3CDTF">2010-05-18T06:45:14Z</dcterms:created>
  <dcterms:modified xsi:type="dcterms:W3CDTF">2012-11-22T11:18:38Z</dcterms:modified>
  <cp:category/>
  <cp:version/>
  <cp:contentType/>
  <cp:contentStatus/>
</cp:coreProperties>
</file>