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3" sheetId="1" r:id="rId1"/>
  </sheets>
  <definedNames>
    <definedName name="_xlnm.Print_Area" localSheetId="0">'18.3'!$A$1:$Q$21</definedName>
  </definedNames>
  <calcPr fullCalcOnLoad="1"/>
</workbook>
</file>

<file path=xl/sharedStrings.xml><?xml version="1.0" encoding="utf-8"?>
<sst xmlns="http://schemas.openxmlformats.org/spreadsheetml/2006/main" count="44" uniqueCount="23">
  <si>
    <t>Mezzogiorno e aree depresse</t>
  </si>
  <si>
    <t>Industria</t>
  </si>
  <si>
    <t>Oltre il breve termine</t>
  </si>
  <si>
    <t>Breve termine</t>
  </si>
  <si>
    <t>Totale</t>
  </si>
  <si>
    <t>Commercio, attività finanziarie e assicurative, trasporti e comunicazioni</t>
  </si>
  <si>
    <t>Agricoltura, foreste e pesca</t>
  </si>
  <si>
    <t>Edilizia e abitazioni</t>
  </si>
  <si>
    <t>Artigianato</t>
  </si>
  <si>
    <t>Calamità naturali</t>
  </si>
  <si>
    <t>di cui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</si>
  <si>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</si>
  <si>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</si>
  <si>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</si>
  <si>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</si>
  <si>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</si>
  <si>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</si>
  <si>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ANNI
AREE GEOGRAFICHE</t>
  </si>
  <si>
    <t>Medie e piccole imprese</t>
  </si>
  <si>
    <t>Altro</t>
  </si>
  <si>
    <t>n.d.</t>
  </si>
  <si>
    <t>..</t>
  </si>
  <si>
    <r>
      <t xml:space="preserve">Tavola 18.3 - Finanziamenti agevolati per durata, destinazione geografica e categoria di leggi di incentivazione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 Anni 2007 - 2011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</si>
</sst>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1" fontId="1" fillId="0" borderId="1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1" fontId="1" fillId="0" borderId="1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41" fontId="7" fillId="0" borderId="0" xfId="0" applyNumberFormat="1" applyFont="1" applyFill="1" applyAlignment="1">
      <alignment horizontal="left" vertical="center" wrapText="1"/>
    </xf>
    <xf numFmtId="41" fontId="7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Alignment="1">
      <alignment horizontal="right" vertical="center" wrapText="1"/>
    </xf>
    <xf numFmtId="41" fontId="7" fillId="0" borderId="0" xfId="0" applyNumberFormat="1" applyFont="1" applyFill="1" applyAlignment="1">
      <alignment horizontal="right" vertical="center" wrapText="1"/>
    </xf>
    <xf numFmtId="41" fontId="2" fillId="0" borderId="0" xfId="0" applyNumberFormat="1" applyFont="1" applyFill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lef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3" fontId="4" fillId="0" borderId="0" xfId="0" applyNumberFormat="1" applyFont="1" applyFill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SheetLayoutView="100" zoomScalePageLayoutView="0" workbookViewId="0" topLeftCell="A1">
      <selection activeCell="A1" sqref="A1:Q1"/>
    </sheetView>
  </sheetViews>
  <sheetFormatPr defaultColWidth="9.140625" defaultRowHeight="9.75" customHeight="1"/>
  <cols>
    <col min="1" max="1" width="20.7109375" style="1" customWidth="1"/>
    <col min="2" max="2" width="9.7109375" style="1" customWidth="1"/>
    <col min="3" max="3" width="2.57421875" style="1" customWidth="1"/>
    <col min="4" max="4" width="7.8515625" style="1" customWidth="1"/>
    <col min="5" max="5" width="6.7109375" style="1" customWidth="1"/>
    <col min="6" max="6" width="2.57421875" style="1" customWidth="1"/>
    <col min="7" max="7" width="19.421875" style="1" customWidth="1"/>
    <col min="8" max="10" width="8.7109375" style="1" customWidth="1"/>
    <col min="11" max="11" width="7.00390625" style="1" customWidth="1"/>
    <col min="12" max="12" width="5.7109375" style="1" customWidth="1"/>
    <col min="13" max="13" width="2.57421875" style="1" customWidth="1"/>
    <col min="14" max="14" width="6.00390625" style="1" customWidth="1"/>
    <col min="15" max="15" width="11.421875" style="1" customWidth="1"/>
    <col min="16" max="16" width="2.57421875" style="1" customWidth="1"/>
    <col min="17" max="17" width="9.8515625" style="1" customWidth="1"/>
    <col min="18" max="16384" width="9.140625" style="1" customWidth="1"/>
  </cols>
  <sheetData>
    <row r="1" spans="1:21" s="7" customFormat="1" ht="25.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0"/>
      <c r="U1" s="30"/>
    </row>
    <row r="2" ht="12.75" customHeight="1"/>
    <row r="3" spans="1:17" s="2" customFormat="1" ht="12.75" customHeight="1">
      <c r="A3" s="34" t="s">
        <v>17</v>
      </c>
      <c r="B3" s="40" t="s">
        <v>0</v>
      </c>
      <c r="C3" s="17"/>
      <c r="D3" s="37" t="s">
        <v>1</v>
      </c>
      <c r="E3" s="37"/>
      <c r="F3" s="17"/>
      <c r="G3" s="37" t="s">
        <v>2</v>
      </c>
      <c r="H3" s="37"/>
      <c r="I3" s="37"/>
      <c r="J3" s="37"/>
      <c r="K3" s="37"/>
      <c r="L3" s="37"/>
      <c r="M3" s="17"/>
      <c r="N3" s="37" t="s">
        <v>3</v>
      </c>
      <c r="O3" s="37"/>
      <c r="P3" s="17"/>
      <c r="Q3" s="40" t="s">
        <v>4</v>
      </c>
    </row>
    <row r="4" spans="1:17" s="2" customFormat="1" ht="12.75" customHeight="1">
      <c r="A4" s="35"/>
      <c r="B4" s="32"/>
      <c r="C4" s="18"/>
      <c r="D4" s="32" t="s">
        <v>18</v>
      </c>
      <c r="E4" s="32" t="s">
        <v>19</v>
      </c>
      <c r="F4" s="18"/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  <c r="L4" s="32" t="s">
        <v>19</v>
      </c>
      <c r="M4" s="18"/>
      <c r="N4" s="32" t="s">
        <v>4</v>
      </c>
      <c r="O4" s="19" t="s">
        <v>10</v>
      </c>
      <c r="P4" s="18"/>
      <c r="Q4" s="32"/>
    </row>
    <row r="5" spans="1:17" s="2" customFormat="1" ht="38.25" customHeight="1">
      <c r="A5" s="36"/>
      <c r="B5" s="33"/>
      <c r="C5" s="20"/>
      <c r="D5" s="33"/>
      <c r="E5" s="33"/>
      <c r="F5" s="20"/>
      <c r="G5" s="33"/>
      <c r="H5" s="33"/>
      <c r="I5" s="33"/>
      <c r="J5" s="33"/>
      <c r="K5" s="33"/>
      <c r="L5" s="33"/>
      <c r="M5" s="20"/>
      <c r="N5" s="33"/>
      <c r="O5" s="21" t="s">
        <v>6</v>
      </c>
      <c r="P5" s="20"/>
      <c r="Q5" s="33"/>
    </row>
    <row r="6" spans="1:17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 customHeight="1">
      <c r="A7" s="9">
        <v>2007</v>
      </c>
      <c r="B7" s="22" t="s">
        <v>20</v>
      </c>
      <c r="D7" s="22" t="s">
        <v>20</v>
      </c>
      <c r="E7" s="22">
        <v>1</v>
      </c>
      <c r="G7" s="22">
        <v>1</v>
      </c>
      <c r="H7" s="22">
        <v>2</v>
      </c>
      <c r="I7" s="22">
        <v>6</v>
      </c>
      <c r="J7" s="22">
        <v>2</v>
      </c>
      <c r="K7" s="22">
        <v>0</v>
      </c>
      <c r="L7" s="22">
        <v>33</v>
      </c>
      <c r="N7" s="22" t="s">
        <v>20</v>
      </c>
      <c r="O7" s="22" t="s">
        <v>20</v>
      </c>
      <c r="P7" s="10"/>
      <c r="Q7" s="22">
        <f>SUM(B7:N7)</f>
        <v>45</v>
      </c>
    </row>
    <row r="8" spans="1:17" ht="12.75" customHeight="1">
      <c r="A8" s="9">
        <v>2008</v>
      </c>
      <c r="B8" s="22" t="s">
        <v>21</v>
      </c>
      <c r="C8" s="10"/>
      <c r="D8" s="22" t="s">
        <v>21</v>
      </c>
      <c r="E8" s="22">
        <v>2</v>
      </c>
      <c r="F8" s="10"/>
      <c r="G8" s="22">
        <v>1</v>
      </c>
      <c r="H8" s="22">
        <v>2</v>
      </c>
      <c r="I8" s="22">
        <v>5</v>
      </c>
      <c r="J8" s="22">
        <v>3</v>
      </c>
      <c r="K8" s="22">
        <v>0</v>
      </c>
      <c r="L8" s="22">
        <v>25</v>
      </c>
      <c r="M8" s="10"/>
      <c r="N8" s="22" t="s">
        <v>21</v>
      </c>
      <c r="O8" s="23">
        <v>0</v>
      </c>
      <c r="P8" s="10"/>
      <c r="Q8" s="22">
        <f>SUM(B8:N8)</f>
        <v>38</v>
      </c>
    </row>
    <row r="9" spans="1:17" ht="12.75" customHeight="1">
      <c r="A9" s="9">
        <v>2009</v>
      </c>
      <c r="B9" s="22">
        <v>0</v>
      </c>
      <c r="D9" s="22" t="s">
        <v>21</v>
      </c>
      <c r="E9" s="22">
        <v>5</v>
      </c>
      <c r="G9" s="22">
        <v>1</v>
      </c>
      <c r="H9" s="22">
        <v>1</v>
      </c>
      <c r="I9" s="22">
        <v>20</v>
      </c>
      <c r="J9" s="22">
        <v>3</v>
      </c>
      <c r="K9" s="22">
        <v>0</v>
      </c>
      <c r="L9" s="22">
        <v>6</v>
      </c>
      <c r="N9" s="22" t="s">
        <v>21</v>
      </c>
      <c r="O9" s="22">
        <v>0</v>
      </c>
      <c r="Q9" s="22">
        <f>SUM(B9:N9)</f>
        <v>36</v>
      </c>
    </row>
    <row r="10" spans="1:17" ht="12.75" customHeight="1">
      <c r="A10" s="9">
        <v>2010</v>
      </c>
      <c r="B10" s="22" t="s">
        <v>21</v>
      </c>
      <c r="C10" s="22"/>
      <c r="D10" s="22" t="s">
        <v>21</v>
      </c>
      <c r="E10" s="1">
        <v>26</v>
      </c>
      <c r="F10" s="22"/>
      <c r="G10" s="29" t="s">
        <v>21</v>
      </c>
      <c r="H10" s="1">
        <v>1</v>
      </c>
      <c r="I10" s="1">
        <v>3</v>
      </c>
      <c r="J10" s="1">
        <v>1</v>
      </c>
      <c r="K10" s="29" t="s">
        <v>21</v>
      </c>
      <c r="L10" s="1">
        <v>7</v>
      </c>
      <c r="M10" s="22"/>
      <c r="N10" s="29" t="s">
        <v>21</v>
      </c>
      <c r="O10" s="29" t="s">
        <v>21</v>
      </c>
      <c r="P10" s="22"/>
      <c r="Q10" s="22">
        <f>SUM(B13:N13)</f>
        <v>56</v>
      </c>
    </row>
    <row r="11" spans="1:17" ht="12.75" customHeight="1">
      <c r="A11" s="9"/>
      <c r="B11" s="22"/>
      <c r="C11" s="22"/>
      <c r="D11" s="22"/>
      <c r="F11" s="22"/>
      <c r="G11" s="29"/>
      <c r="K11" s="29"/>
      <c r="M11" s="22"/>
      <c r="N11" s="29"/>
      <c r="O11" s="29"/>
      <c r="P11" s="22"/>
      <c r="Q11" s="22"/>
    </row>
    <row r="12" spans="1:17" ht="12.75" customHeight="1">
      <c r="A12" s="16"/>
      <c r="B12" s="41">
        <v>2011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2.75" customHeight="1">
      <c r="A13" s="9" t="s">
        <v>16</v>
      </c>
      <c r="B13" s="22" t="s">
        <v>21</v>
      </c>
      <c r="C13" s="10"/>
      <c r="D13" s="22" t="s">
        <v>21</v>
      </c>
      <c r="E13" s="1">
        <v>47</v>
      </c>
      <c r="G13" s="29" t="s">
        <v>21</v>
      </c>
      <c r="H13" s="1">
        <v>1</v>
      </c>
      <c r="I13" s="1">
        <v>2</v>
      </c>
      <c r="J13" s="1">
        <v>1</v>
      </c>
      <c r="K13" s="29" t="s">
        <v>21</v>
      </c>
      <c r="L13" s="1">
        <v>5</v>
      </c>
      <c r="N13" s="29" t="s">
        <v>21</v>
      </c>
      <c r="O13" s="22">
        <v>0</v>
      </c>
      <c r="Q13" s="1">
        <v>56</v>
      </c>
    </row>
    <row r="14" spans="1:17" ht="12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4"/>
      <c r="P14" s="10"/>
      <c r="Q14" s="10"/>
    </row>
    <row r="15" spans="1:17" ht="12.75" customHeight="1">
      <c r="A15" s="11" t="s">
        <v>14</v>
      </c>
      <c r="B15" s="25">
        <f>B16+B17+B18</f>
        <v>97</v>
      </c>
      <c r="C15" s="10"/>
      <c r="D15" s="25">
        <f>SUM(D16:D18)</f>
        <v>994</v>
      </c>
      <c r="E15" s="25">
        <f>E16+E18+E17</f>
        <v>778</v>
      </c>
      <c r="F15" s="25"/>
      <c r="G15" s="25">
        <f>SUM(G16:G18)</f>
        <v>551</v>
      </c>
      <c r="H15" s="25">
        <f aca="true" t="shared" si="0" ref="H15:O15">SUM(H16:H18)</f>
        <v>367</v>
      </c>
      <c r="I15" s="25">
        <f t="shared" si="0"/>
        <v>3844</v>
      </c>
      <c r="J15" s="25">
        <f>J16+J17+J18</f>
        <v>1870</v>
      </c>
      <c r="K15" s="25">
        <f>K16+K17+K18</f>
        <v>698</v>
      </c>
      <c r="L15" s="25">
        <f t="shared" si="0"/>
        <v>5606</v>
      </c>
      <c r="M15" s="26"/>
      <c r="N15" s="25">
        <f t="shared" si="0"/>
        <v>174</v>
      </c>
      <c r="O15" s="27">
        <f t="shared" si="0"/>
        <v>73</v>
      </c>
      <c r="P15" s="10"/>
      <c r="Q15" s="24">
        <f>SUM(B15:N15)</f>
        <v>14979</v>
      </c>
    </row>
    <row r="16" spans="1:18" ht="12.75" customHeight="1">
      <c r="A16" s="11" t="s">
        <v>11</v>
      </c>
      <c r="B16" s="24">
        <f>56+4</f>
        <v>60</v>
      </c>
      <c r="C16" s="10"/>
      <c r="D16" s="24">
        <f>309+375</f>
        <v>684</v>
      </c>
      <c r="E16" s="24">
        <f>229+286</f>
        <v>515</v>
      </c>
      <c r="F16" s="25"/>
      <c r="G16" s="24">
        <f>64+302</f>
        <v>366</v>
      </c>
      <c r="H16" s="24">
        <f>65+152</f>
        <v>217</v>
      </c>
      <c r="I16" s="24">
        <f>263+728</f>
        <v>991</v>
      </c>
      <c r="J16" s="25">
        <f>661+308</f>
        <v>969</v>
      </c>
      <c r="K16" s="24">
        <v>87</v>
      </c>
      <c r="L16" s="24">
        <f>1427+1215</f>
        <v>2642</v>
      </c>
      <c r="M16" s="26"/>
      <c r="N16" s="24">
        <f>28+63</f>
        <v>91</v>
      </c>
      <c r="O16" s="28">
        <v>27</v>
      </c>
      <c r="P16" s="10"/>
      <c r="Q16" s="24">
        <f>SUM(B16:N16)</f>
        <v>6622</v>
      </c>
      <c r="R16" s="13"/>
    </row>
    <row r="17" spans="1:18" ht="12.75" customHeight="1">
      <c r="A17" s="11" t="s">
        <v>12</v>
      </c>
      <c r="B17" s="24">
        <v>6</v>
      </c>
      <c r="C17" s="10"/>
      <c r="D17" s="24">
        <v>237</v>
      </c>
      <c r="E17" s="24">
        <v>140</v>
      </c>
      <c r="F17" s="25"/>
      <c r="G17" s="24">
        <v>89</v>
      </c>
      <c r="H17" s="24">
        <v>65</v>
      </c>
      <c r="I17" s="24">
        <v>366</v>
      </c>
      <c r="J17" s="24">
        <v>411</v>
      </c>
      <c r="K17" s="24">
        <v>3</v>
      </c>
      <c r="L17" s="24">
        <v>844</v>
      </c>
      <c r="M17" s="26"/>
      <c r="N17" s="24">
        <v>10</v>
      </c>
      <c r="O17" s="28">
        <v>2</v>
      </c>
      <c r="P17" s="10"/>
      <c r="Q17" s="24">
        <f>SUM(B17:N17)</f>
        <v>2171</v>
      </c>
      <c r="R17" s="13"/>
    </row>
    <row r="18" spans="1:18" ht="12.75" customHeight="1">
      <c r="A18" s="11" t="s">
        <v>13</v>
      </c>
      <c r="B18" s="24">
        <f>27+4</f>
        <v>31</v>
      </c>
      <c r="C18" s="10"/>
      <c r="D18" s="24">
        <f>44+29</f>
        <v>73</v>
      </c>
      <c r="E18" s="24">
        <f>99+24</f>
        <v>123</v>
      </c>
      <c r="F18" s="25"/>
      <c r="G18" s="24">
        <f>24+72</f>
        <v>96</v>
      </c>
      <c r="H18" s="24">
        <f>55+30</f>
        <v>85</v>
      </c>
      <c r="I18" s="24">
        <f>116+2371</f>
        <v>2487</v>
      </c>
      <c r="J18" s="24">
        <f>350+140</f>
        <v>490</v>
      </c>
      <c r="K18" s="24">
        <f>599+9</f>
        <v>608</v>
      </c>
      <c r="L18" s="24">
        <f>704+1416</f>
        <v>2120</v>
      </c>
      <c r="M18" s="26"/>
      <c r="N18" s="24">
        <f>64+9</f>
        <v>73</v>
      </c>
      <c r="O18" s="28">
        <v>44</v>
      </c>
      <c r="P18" s="10"/>
      <c r="Q18" s="24">
        <f>SUM(B18:N18)</f>
        <v>6186</v>
      </c>
      <c r="R18" s="13"/>
    </row>
    <row r="19" spans="1:17" ht="12.75" customHeight="1">
      <c r="A19" s="3"/>
      <c r="B19" s="4"/>
      <c r="C19" s="4"/>
      <c r="D19" s="4"/>
      <c r="E19" s="4"/>
      <c r="F19" s="4"/>
      <c r="G19" s="12"/>
      <c r="H19" s="12"/>
      <c r="I19" s="12"/>
      <c r="J19" s="12"/>
      <c r="K19" s="12"/>
      <c r="L19" s="12"/>
      <c r="M19" s="12"/>
      <c r="N19" s="12"/>
      <c r="O19" s="15"/>
      <c r="P19" s="12"/>
      <c r="Q19" s="12"/>
    </row>
    <row r="20" ht="12.75" customHeight="1">
      <c r="A20" s="5"/>
    </row>
    <row r="21" spans="1:6" ht="12.75" customHeight="1">
      <c r="A21" s="38" t="s">
        <v>15</v>
      </c>
      <c r="B21" s="39"/>
      <c r="C21" s="39"/>
      <c r="D21" s="39"/>
      <c r="E21" s="39"/>
      <c r="F21" s="6"/>
    </row>
    <row r="22" ht="12.75" customHeight="1"/>
    <row r="23" ht="12.75" customHeight="1"/>
    <row r="24" ht="12.75" customHeight="1"/>
  </sheetData>
  <sheetProtection/>
  <mergeCells count="18">
    <mergeCell ref="A1:Q1"/>
    <mergeCell ref="A21:E21"/>
    <mergeCell ref="B3:B5"/>
    <mergeCell ref="D3:E3"/>
    <mergeCell ref="D4:D5"/>
    <mergeCell ref="E4:E5"/>
    <mergeCell ref="B12:Q12"/>
    <mergeCell ref="I4:I5"/>
    <mergeCell ref="Q3:Q5"/>
    <mergeCell ref="G4:G5"/>
    <mergeCell ref="K4:K5"/>
    <mergeCell ref="L4:L5"/>
    <mergeCell ref="H4:H5"/>
    <mergeCell ref="J4:J5"/>
    <mergeCell ref="A3:A5"/>
    <mergeCell ref="N4:N5"/>
    <mergeCell ref="G3:L3"/>
    <mergeCell ref="N3:O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2012-08-06T09:15:26Z</cp:lastPrinted>
  <dcterms:created xsi:type="dcterms:W3CDTF">2007-12-17T16:51:13Z</dcterms:created>
  <dcterms:modified xsi:type="dcterms:W3CDTF">2013-01-16T14:17:07Z</dcterms:modified>
  <cp:category/>
  <cp:version/>
  <cp:contentType/>
  <cp:contentStatus/>
</cp:coreProperties>
</file>