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1" sheetId="1" r:id="rId1"/>
  </sheets>
  <definedNames>
    <definedName name="_xlnm.Print_Area" localSheetId="0">'18.1'!$A$1:$P$20</definedName>
  </definedNames>
  <calcPr fullCalcOnLoad="1"/>
</workbook>
</file>

<file path=xl/sharedStrings.xml><?xml version="1.0" encoding="utf-8"?>
<sst xmlns="http://schemas.openxmlformats.org/spreadsheetml/2006/main" count="21" uniqueCount="15">
  <si>
    <t>Banche SPA</t>
  </si>
  <si>
    <t>Banche Popolari</t>
  </si>
  <si>
    <t>Banche di credito cooperativo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</si>
  <si>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</si>
  <si>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</si>
  <si>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</si>
  <si>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</si>
  <si>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</si>
  <si>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</si>
  <si>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</si>
  <si>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</si>
  <si>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</si>
  <si>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</si>
  <si>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</si>
  <si>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2007-2011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</si>
</sst>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C22" sqref="C22"/>
    </sheetView>
  </sheetViews>
  <sheetFormatPr defaultColWidth="9.140625" defaultRowHeight="12.75" customHeight="1"/>
  <cols>
    <col min="1" max="1" width="21.710937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4" width="15.140625" style="2" customWidth="1"/>
    <col min="15" max="16384" width="9.140625" style="2" customWidth="1"/>
  </cols>
  <sheetData>
    <row r="1" spans="1:14" s="10" customFormat="1" ht="25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4" customFormat="1" ht="12.75" customHeight="1"/>
    <row r="3" spans="1:14" s="4" customFormat="1" ht="25.5" customHeight="1">
      <c r="A3" s="24" t="s">
        <v>13</v>
      </c>
      <c r="B3" s="26" t="s">
        <v>0</v>
      </c>
      <c r="C3" s="26"/>
      <c r="D3" s="1"/>
      <c r="E3" s="26" t="s">
        <v>1</v>
      </c>
      <c r="F3" s="26"/>
      <c r="G3" s="1"/>
      <c r="H3" s="26" t="s">
        <v>2</v>
      </c>
      <c r="I3" s="26"/>
      <c r="J3" s="1"/>
      <c r="K3" s="26" t="s">
        <v>3</v>
      </c>
      <c r="L3" s="26"/>
      <c r="M3" s="1"/>
      <c r="N3" s="27" t="s">
        <v>4</v>
      </c>
    </row>
    <row r="4" spans="1:14" s="4" customFormat="1" ht="12.75" customHeight="1">
      <c r="A4" s="25"/>
      <c r="B4" s="17" t="s">
        <v>5</v>
      </c>
      <c r="C4" s="17" t="s">
        <v>6</v>
      </c>
      <c r="D4" s="17"/>
      <c r="E4" s="17" t="s">
        <v>5</v>
      </c>
      <c r="F4" s="17" t="s">
        <v>6</v>
      </c>
      <c r="G4" s="17"/>
      <c r="H4" s="17" t="s">
        <v>5</v>
      </c>
      <c r="I4" s="17" t="s">
        <v>6</v>
      </c>
      <c r="J4" s="17"/>
      <c r="K4" s="17" t="s">
        <v>5</v>
      </c>
      <c r="L4" s="17" t="s">
        <v>6</v>
      </c>
      <c r="M4" s="3"/>
      <c r="N4" s="28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4" s="7" customFormat="1" ht="12.75" customHeight="1">
      <c r="A6" s="12">
        <v>2007</v>
      </c>
      <c r="B6" s="13">
        <v>0</v>
      </c>
      <c r="C6" s="13">
        <v>78</v>
      </c>
      <c r="E6" s="13">
        <v>0</v>
      </c>
      <c r="F6" s="13">
        <v>0</v>
      </c>
      <c r="H6" s="13">
        <v>2</v>
      </c>
      <c r="I6" s="13">
        <v>19</v>
      </c>
      <c r="K6" s="14">
        <v>0</v>
      </c>
      <c r="L6" s="14">
        <v>0</v>
      </c>
      <c r="N6" s="14">
        <v>35</v>
      </c>
    </row>
    <row r="7" spans="1:14" s="7" customFormat="1" ht="12.75" customHeight="1">
      <c r="A7" s="12">
        <v>2008</v>
      </c>
      <c r="B7" s="13">
        <v>0</v>
      </c>
      <c r="C7" s="13">
        <v>77</v>
      </c>
      <c r="D7" s="13"/>
      <c r="E7" s="13">
        <v>0</v>
      </c>
      <c r="F7" s="13">
        <v>0</v>
      </c>
      <c r="G7" s="13"/>
      <c r="H7" s="13">
        <v>1</v>
      </c>
      <c r="I7" s="13">
        <v>19</v>
      </c>
      <c r="J7" s="14"/>
      <c r="K7" s="14">
        <v>0</v>
      </c>
      <c r="L7" s="14">
        <v>0</v>
      </c>
      <c r="M7" s="14"/>
      <c r="N7" s="14">
        <v>35</v>
      </c>
    </row>
    <row r="8" spans="1:14" s="7" customFormat="1" ht="12.75" customHeight="1">
      <c r="A8" s="12">
        <v>2009</v>
      </c>
      <c r="B8" s="13">
        <v>0</v>
      </c>
      <c r="C8" s="13">
        <v>77</v>
      </c>
      <c r="E8" s="13">
        <v>0</v>
      </c>
      <c r="F8" s="13">
        <v>0</v>
      </c>
      <c r="H8" s="13">
        <v>1</v>
      </c>
      <c r="I8" s="13">
        <v>19</v>
      </c>
      <c r="K8" s="14">
        <v>0</v>
      </c>
      <c r="L8" s="14">
        <v>0</v>
      </c>
      <c r="N8" s="14">
        <v>35</v>
      </c>
    </row>
    <row r="9" spans="1:14" s="7" customFormat="1" ht="12.75" customHeight="1">
      <c r="A9" s="12">
        <v>2010</v>
      </c>
      <c r="B9" s="13">
        <v>0</v>
      </c>
      <c r="C9" s="13">
        <v>77</v>
      </c>
      <c r="E9" s="13">
        <v>0</v>
      </c>
      <c r="F9" s="13">
        <v>0</v>
      </c>
      <c r="H9" s="13">
        <v>1</v>
      </c>
      <c r="I9" s="13">
        <v>21</v>
      </c>
      <c r="K9" s="14">
        <v>0</v>
      </c>
      <c r="L9" s="14">
        <v>0</v>
      </c>
      <c r="N9" s="14">
        <v>35</v>
      </c>
    </row>
    <row r="10" spans="1:14" s="7" customFormat="1" ht="12.75" customHeight="1">
      <c r="A10" s="12"/>
      <c r="B10" s="13"/>
      <c r="C10" s="13"/>
      <c r="E10" s="13"/>
      <c r="F10" s="13"/>
      <c r="H10" s="13"/>
      <c r="I10" s="13"/>
      <c r="K10" s="14"/>
      <c r="L10" s="14"/>
      <c r="N10" s="14"/>
    </row>
    <row r="11" spans="1:14" s="7" customFormat="1" ht="12.75" customHeight="1">
      <c r="A11" s="18"/>
      <c r="B11" s="23">
        <v>2011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7" customFormat="1" ht="12.75" customHeight="1">
      <c r="A12" s="12" t="s">
        <v>11</v>
      </c>
      <c r="B12" s="13">
        <v>0</v>
      </c>
      <c r="C12" s="13">
        <v>71</v>
      </c>
      <c r="D12" s="13"/>
      <c r="E12" s="13">
        <v>0</v>
      </c>
      <c r="F12" s="13">
        <v>8</v>
      </c>
      <c r="G12" s="13"/>
      <c r="H12" s="13">
        <v>1</v>
      </c>
      <c r="I12" s="13">
        <v>21</v>
      </c>
      <c r="J12" s="13"/>
      <c r="K12" s="14">
        <v>0</v>
      </c>
      <c r="L12" s="14">
        <v>0</v>
      </c>
      <c r="M12" s="14"/>
      <c r="N12" s="14">
        <v>34</v>
      </c>
    </row>
    <row r="13" spans="1:14" s="7" customFormat="1" ht="12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</row>
    <row r="14" spans="1:14" s="7" customFormat="1" ht="12.75" customHeight="1">
      <c r="A14" s="15" t="s">
        <v>10</v>
      </c>
      <c r="B14" s="19">
        <v>212</v>
      </c>
      <c r="C14" s="19">
        <v>23376</v>
      </c>
      <c r="D14" s="19"/>
      <c r="E14" s="19">
        <v>37</v>
      </c>
      <c r="F14" s="19">
        <v>5318</v>
      </c>
      <c r="G14" s="13"/>
      <c r="H14" s="19">
        <v>404</v>
      </c>
      <c r="I14" s="19">
        <v>4433</v>
      </c>
      <c r="J14" s="20"/>
      <c r="K14" s="19">
        <v>77</v>
      </c>
      <c r="L14" s="19">
        <v>312</v>
      </c>
      <c r="M14" s="14"/>
      <c r="N14" s="19">
        <v>5886</v>
      </c>
    </row>
    <row r="15" spans="1:14" s="7" customFormat="1" ht="12.75" customHeight="1">
      <c r="A15" s="15" t="s">
        <v>7</v>
      </c>
      <c r="B15" s="19">
        <f>18+5+57+9+9+7+27</f>
        <v>132</v>
      </c>
      <c r="C15" s="19">
        <f>2157+71+795+4267+305+2009+597+2399</f>
        <v>12600</v>
      </c>
      <c r="D15" s="19"/>
      <c r="E15" s="19">
        <f>5+1+5+1+4</f>
        <v>16</v>
      </c>
      <c r="F15" s="19">
        <f>337+8+1309+129+892+102+661</f>
        <v>3438</v>
      </c>
      <c r="G15" s="13"/>
      <c r="H15" s="19">
        <f>9+1+45+92+38+15+23</f>
        <v>223</v>
      </c>
      <c r="I15" s="19">
        <f>179+21+24+809+527+676+234+439</f>
        <v>2909</v>
      </c>
      <c r="J15" s="21"/>
      <c r="K15" s="19">
        <f>1+1+62+1+1+1+1</f>
        <v>68</v>
      </c>
      <c r="L15" s="19">
        <f>27+6+170+2+13+3+13</f>
        <v>234</v>
      </c>
      <c r="M15" s="19"/>
      <c r="N15" s="19">
        <f>651+34+136+1186+297+544+172+334</f>
        <v>3354</v>
      </c>
    </row>
    <row r="16" spans="1:14" s="7" customFormat="1" ht="12.75" customHeight="1">
      <c r="A16" s="15" t="s">
        <v>8</v>
      </c>
      <c r="B16" s="19">
        <f>10+16+6+24</f>
        <v>56</v>
      </c>
      <c r="C16" s="19">
        <f>955+1753+500+2037</f>
        <v>5245</v>
      </c>
      <c r="D16" s="19"/>
      <c r="E16" s="19">
        <f>3+5</f>
        <v>8</v>
      </c>
      <c r="F16" s="19">
        <f>443+38+36+368</f>
        <v>885</v>
      </c>
      <c r="G16" s="13"/>
      <c r="H16" s="19">
        <f>20+30+3+24</f>
        <v>77</v>
      </c>
      <c r="I16" s="19">
        <f>197+347+45+277</f>
        <v>866</v>
      </c>
      <c r="J16" s="21"/>
      <c r="K16" s="19">
        <v>9</v>
      </c>
      <c r="L16" s="19">
        <f>4+64</f>
        <v>68</v>
      </c>
      <c r="M16" s="19"/>
      <c r="N16" s="19">
        <f>213+277+84+263</f>
        <v>837</v>
      </c>
    </row>
    <row r="17" spans="1:14" s="7" customFormat="1" ht="12.75" customHeight="1">
      <c r="A17" s="15" t="s">
        <v>9</v>
      </c>
      <c r="B17" s="19">
        <f>6+8+2+2+3+3</f>
        <v>24</v>
      </c>
      <c r="C17" s="19">
        <f>600+108+1288+1000+158+404+1312+661</f>
        <v>5531</v>
      </c>
      <c r="D17" s="19"/>
      <c r="E17" s="19">
        <f>1+5+3+1+3</f>
        <v>13</v>
      </c>
      <c r="F17" s="19">
        <f>8+22+208+299+49+11+252+1</f>
        <v>850</v>
      </c>
      <c r="G17" s="13"/>
      <c r="H17" s="19">
        <f>8+2+21+24+3+16+28+2</f>
        <v>104</v>
      </c>
      <c r="I17" s="19">
        <f>85+15+135+115+41+91+168+8</f>
        <v>658</v>
      </c>
      <c r="J17" s="21"/>
      <c r="K17" s="19">
        <f>0</f>
        <v>0</v>
      </c>
      <c r="L17" s="19">
        <v>10</v>
      </c>
      <c r="M17" s="19"/>
      <c r="N17" s="19">
        <f>171+47+341+227+85+181+333+310</f>
        <v>1695</v>
      </c>
    </row>
    <row r="18" spans="1:14" s="5" customFormat="1" ht="12.75" customHeight="1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9" s="7" customFormat="1" ht="12.75" customHeight="1">
      <c r="A19" s="9"/>
      <c r="B19" s="6"/>
      <c r="C19" s="6"/>
      <c r="D19" s="6"/>
      <c r="E19" s="6"/>
      <c r="F19" s="6"/>
      <c r="G19" s="6"/>
      <c r="H19" s="6"/>
      <c r="I19" s="6"/>
    </row>
    <row r="20" spans="1:15" s="7" customFormat="1" ht="12.75" customHeight="1">
      <c r="A20" s="11" t="s">
        <v>12</v>
      </c>
      <c r="B20" s="6"/>
      <c r="C20" s="6"/>
      <c r="D20" s="6"/>
      <c r="E20" s="6"/>
      <c r="F20" s="6"/>
      <c r="G20" s="6"/>
      <c r="H20" s="6"/>
      <c r="I20" s="6"/>
      <c r="K20" s="6"/>
      <c r="L20" s="6"/>
      <c r="N20" s="6"/>
      <c r="O20" s="6"/>
    </row>
    <row r="23" spans="1:14" ht="12.75" customHeight="1">
      <c r="A23" s="1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5" spans="1:14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sheetProtection/>
  <mergeCells count="9">
    <mergeCell ref="A1:N1"/>
    <mergeCell ref="B23:N23"/>
    <mergeCell ref="A3:A4"/>
    <mergeCell ref="K3:L3"/>
    <mergeCell ref="N3:N4"/>
    <mergeCell ref="B3:C3"/>
    <mergeCell ref="E3:F3"/>
    <mergeCell ref="H3:I3"/>
    <mergeCell ref="B11:N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2013-01-17T13:56:59Z</cp:lastPrinted>
  <dcterms:created xsi:type="dcterms:W3CDTF">2007-12-17T17:12:10Z</dcterms:created>
  <dcterms:modified xsi:type="dcterms:W3CDTF">2013-01-17T13:57:09Z</dcterms:modified>
  <cp:category/>
  <cp:version/>
  <cp:contentType/>
  <cp:contentStatus/>
</cp:coreProperties>
</file>