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9" sheetId="1" r:id="rId1"/>
  </sheets>
  <definedNames>
    <definedName name="_xlnm.Print_Area" localSheetId="0">'18.9'!$A$1:$N$20</definedName>
  </definedNames>
  <calcPr fullCalcOnLoad="1"/>
</workbook>
</file>

<file path=xl/sharedStrings.xml><?xml version="1.0" encoding="utf-8"?>
<sst xmlns="http://schemas.openxmlformats.org/spreadsheetml/2006/main" count="16" uniqueCount="14">
  <si>
    <t>Sofferenze rettificate</t>
  </si>
  <si>
    <r>
      <t>Sofferenze rettificate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Sofferenze</t>
    </r>
  </si>
  <si>
    <t>Nuove sofferenze rettificate nel trimestre</t>
  </si>
  <si>
    <t>numero affidati</t>
  </si>
  <si>
    <t>importo</t>
  </si>
  <si>
    <t>Nord</t>
  </si>
  <si>
    <t>Centro</t>
  </si>
  <si>
    <t>Mezzogiorno</t>
  </si>
  <si>
    <t>ITALIA</t>
  </si>
  <si>
    <t>Valle d'Aosta/Vallée d'Aoste</t>
  </si>
  <si>
    <t>ANNI
AREE GEOGRAFICHE</t>
  </si>
  <si>
    <r>
      <t>Fonte:</t>
    </r>
    <r>
      <rPr>
        <sz val="7"/>
        <rFont val="Arial"/>
        <family val="2"/>
      </rPr>
      <t xml:space="preserve"> Banca d'Italia</t>
    </r>
  </si>
  <si>
    <r>
      <t xml:space="preserve">Tavola 18.9 - Sofferenze rettificate per localizzazione della clientela </t>
    </r>
    <r>
      <rPr>
        <i/>
        <sz val="9"/>
        <color indexed="8"/>
        <rFont val="Arial"/>
        <family val="2"/>
      </rPr>
      <t>(consistenze e flussi in milioni di euro)</t>
    </r>
    <r>
      <rPr>
        <b/>
        <sz val="9"/>
        <color indexed="8"/>
        <rFont val="Arial"/>
        <family val="2"/>
      </rPr>
      <t xml:space="preserve"> - Valle d'Aosta e aree geografiche - Anni 2007 - 2010</t>
    </r>
    <r>
      <rPr>
        <sz val="9"/>
        <color indexed="8"/>
        <rFont val="Arial"/>
        <family val="2"/>
      </rPr>
      <t xml:space="preserve"> (a)</t>
    </r>
  </si>
  <si>
    <t>(a) L'aumento del numero di affidati passati a sofferenza/sofferenza rettificata tra il III e IV trimestre del 2008 è dovuto, per circa un terzo del totale, a situazioni segnaletiche di talune banche e non a reali deterioramenti delle relazioni creditizie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</si>
</sst>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_-;\-* #,##0.0_-;_-* &quot;-&quot;_-;_-@_-"/>
    <numFmt numFmtId="166" formatCode="#,##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left"/>
    </xf>
    <xf numFmtId="4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22.57421875" style="1" customWidth="1"/>
    <col min="2" max="2" width="11.7109375" style="1" customWidth="1"/>
    <col min="3" max="3" width="10.7109375" style="1" customWidth="1"/>
    <col min="4" max="4" width="16.28125" style="1" customWidth="1"/>
    <col min="5" max="5" width="11.7109375" style="1" customWidth="1"/>
    <col min="6" max="6" width="10.7109375" style="1" customWidth="1"/>
    <col min="7" max="16384" width="9.140625" style="1" customWidth="1"/>
  </cols>
  <sheetData>
    <row r="1" spans="1:8" s="15" customFormat="1" ht="12">
      <c r="A1" s="23" t="s">
        <v>12</v>
      </c>
      <c r="B1" s="23"/>
      <c r="C1" s="23"/>
      <c r="D1" s="23"/>
      <c r="E1" s="23"/>
      <c r="F1" s="23"/>
      <c r="G1" s="19"/>
      <c r="H1" s="19"/>
    </row>
    <row r="2" s="2" customFormat="1" ht="12.75" customHeight="1"/>
    <row r="3" spans="1:6" s="2" customFormat="1" ht="25.5" customHeight="1">
      <c r="A3" s="26" t="s">
        <v>10</v>
      </c>
      <c r="B3" s="28" t="s">
        <v>0</v>
      </c>
      <c r="C3" s="28"/>
      <c r="D3" s="29" t="s">
        <v>1</v>
      </c>
      <c r="E3" s="28" t="s">
        <v>2</v>
      </c>
      <c r="F3" s="28"/>
    </row>
    <row r="4" spans="1:6" s="2" customFormat="1" ht="12.75" customHeight="1">
      <c r="A4" s="27"/>
      <c r="B4" s="18" t="s">
        <v>3</v>
      </c>
      <c r="C4" s="18" t="s">
        <v>4</v>
      </c>
      <c r="D4" s="30"/>
      <c r="E4" s="18" t="s">
        <v>3</v>
      </c>
      <c r="F4" s="18" t="s">
        <v>4</v>
      </c>
    </row>
    <row r="5" spans="1:6" s="5" customFormat="1" ht="12.75" customHeight="1">
      <c r="A5" s="3"/>
      <c r="B5" s="4"/>
      <c r="C5" s="4"/>
      <c r="D5" s="4"/>
      <c r="E5" s="4"/>
      <c r="F5" s="4"/>
    </row>
    <row r="6" spans="1:6" s="5" customFormat="1" ht="12.75" customHeight="1">
      <c r="A6" s="12">
        <v>2007</v>
      </c>
      <c r="B6" s="6">
        <v>1271</v>
      </c>
      <c r="C6" s="6">
        <v>78</v>
      </c>
      <c r="D6" s="7">
        <v>1.08</v>
      </c>
      <c r="E6" s="6">
        <v>105</v>
      </c>
      <c r="F6" s="6">
        <v>9</v>
      </c>
    </row>
    <row r="7" spans="1:6" s="5" customFormat="1" ht="12.75" customHeight="1">
      <c r="A7" s="12">
        <v>2008</v>
      </c>
      <c r="B7" s="6">
        <v>1027</v>
      </c>
      <c r="C7" s="6">
        <v>54</v>
      </c>
      <c r="D7" s="7">
        <v>1</v>
      </c>
      <c r="E7" s="6">
        <v>120</v>
      </c>
      <c r="F7" s="6">
        <v>2</v>
      </c>
    </row>
    <row r="8" spans="1:6" s="5" customFormat="1" ht="12.75" customHeight="1">
      <c r="A8" s="12">
        <v>2009</v>
      </c>
      <c r="B8" s="6">
        <v>1300</v>
      </c>
      <c r="C8" s="6">
        <v>123</v>
      </c>
      <c r="D8" s="7">
        <v>1.17</v>
      </c>
      <c r="E8" s="6">
        <v>111</v>
      </c>
      <c r="F8" s="6">
        <v>14</v>
      </c>
    </row>
    <row r="9" spans="1:6" s="5" customFormat="1" ht="12.75" customHeight="1">
      <c r="A9" s="12"/>
      <c r="B9" s="6"/>
      <c r="C9" s="6"/>
      <c r="D9" s="7"/>
      <c r="E9" s="6"/>
      <c r="F9" s="6"/>
    </row>
    <row r="10" spans="1:6" s="5" customFormat="1" ht="12.75" customHeight="1">
      <c r="A10" s="12"/>
      <c r="B10" s="25">
        <v>2010</v>
      </c>
      <c r="C10" s="25"/>
      <c r="D10" s="25"/>
      <c r="E10" s="25"/>
      <c r="F10" s="25"/>
    </row>
    <row r="11" spans="1:6" s="5" customFormat="1" ht="12.75" customHeight="1">
      <c r="A11" s="12" t="s">
        <v>9</v>
      </c>
      <c r="B11" s="6">
        <v>1415</v>
      </c>
      <c r="C11" s="6">
        <v>117</v>
      </c>
      <c r="D11" s="7">
        <v>1.03</v>
      </c>
      <c r="E11" s="6">
        <v>79</v>
      </c>
      <c r="F11" s="6">
        <v>5</v>
      </c>
    </row>
    <row r="12" spans="1:6" s="5" customFormat="1" ht="12.75" customHeight="1">
      <c r="A12" s="12"/>
      <c r="B12" s="6"/>
      <c r="C12" s="6"/>
      <c r="D12" s="7"/>
      <c r="E12" s="6"/>
      <c r="F12" s="6"/>
    </row>
    <row r="13" spans="1:6" s="5" customFormat="1" ht="12.75" customHeight="1">
      <c r="A13" s="17" t="s">
        <v>8</v>
      </c>
      <c r="B13" s="21">
        <f>SUM(B14:B16)</f>
        <v>855277</v>
      </c>
      <c r="C13" s="21">
        <f>SUM(C14:C16)</f>
        <v>85893</v>
      </c>
      <c r="D13" s="22">
        <v>1.13</v>
      </c>
      <c r="E13" s="21">
        <f>SUM(E14:E16)</f>
        <v>63697</v>
      </c>
      <c r="F13" s="21">
        <f>SUM(F14:F16)</f>
        <v>6317</v>
      </c>
    </row>
    <row r="14" spans="1:6" s="5" customFormat="1" ht="12.75" customHeight="1">
      <c r="A14" s="16" t="s">
        <v>5</v>
      </c>
      <c r="B14" s="21">
        <f>208038+139409</f>
        <v>347447</v>
      </c>
      <c r="C14" s="21">
        <f>24322+19529</f>
        <v>43851</v>
      </c>
      <c r="D14" s="22">
        <v>1.14</v>
      </c>
      <c r="E14" s="21">
        <f>15696+9629</f>
        <v>25325</v>
      </c>
      <c r="F14" s="21">
        <f>1930+1642</f>
        <v>3572</v>
      </c>
    </row>
    <row r="15" spans="1:6" s="5" customFormat="1" ht="12.75" customHeight="1">
      <c r="A15" s="16" t="s">
        <v>6</v>
      </c>
      <c r="B15" s="21">
        <v>175007</v>
      </c>
      <c r="C15" s="21">
        <v>20616</v>
      </c>
      <c r="D15" s="22">
        <v>1.13</v>
      </c>
      <c r="E15" s="21">
        <v>12796</v>
      </c>
      <c r="F15" s="21">
        <v>1528</v>
      </c>
    </row>
    <row r="16" spans="1:6" s="5" customFormat="1" ht="12.75" customHeight="1">
      <c r="A16" s="16" t="s">
        <v>7</v>
      </c>
      <c r="B16" s="21">
        <f>219704+113119</f>
        <v>332823</v>
      </c>
      <c r="C16" s="21">
        <f>15087+6339</f>
        <v>21426</v>
      </c>
      <c r="D16" s="22">
        <v>1.11</v>
      </c>
      <c r="E16" s="21">
        <f>16989+8587</f>
        <v>25576</v>
      </c>
      <c r="F16" s="21">
        <f>886+331</f>
        <v>1217</v>
      </c>
    </row>
    <row r="17" spans="1:6" s="5" customFormat="1" ht="12.75" customHeight="1">
      <c r="A17" s="8"/>
      <c r="B17" s="9"/>
      <c r="C17" s="9"/>
      <c r="D17" s="10"/>
      <c r="E17" s="9"/>
      <c r="F17" s="9"/>
    </row>
    <row r="18" spans="1:6" s="5" customFormat="1" ht="12.75" customHeight="1">
      <c r="A18" s="11"/>
      <c r="B18" s="4"/>
      <c r="C18" s="4"/>
      <c r="D18" s="4"/>
      <c r="E18" s="24"/>
      <c r="F18" s="4"/>
    </row>
    <row r="19" spans="1:6" s="5" customFormat="1" ht="12.75" customHeight="1">
      <c r="A19" s="20" t="s">
        <v>11</v>
      </c>
      <c r="B19" s="4"/>
      <c r="C19" s="4"/>
      <c r="D19" s="4"/>
      <c r="E19" s="4"/>
      <c r="F19" s="4"/>
    </row>
    <row r="20" spans="1:6" ht="12.75" customHeight="1">
      <c r="A20" s="13" t="s">
        <v>13</v>
      </c>
      <c r="B20" s="14"/>
      <c r="C20" s="14"/>
      <c r="D20" s="14"/>
      <c r="E20" s="14"/>
      <c r="F20" s="1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mergeCells count="5">
    <mergeCell ref="B10:F10"/>
    <mergeCell ref="A3:A4"/>
    <mergeCell ref="B3:C3"/>
    <mergeCell ref="D3:D4"/>
    <mergeCell ref="E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2010-04-27T10:25:54Z</cp:lastPrinted>
  <dcterms:created xsi:type="dcterms:W3CDTF">2007-12-18T09:02:11Z</dcterms:created>
  <dcterms:modified xsi:type="dcterms:W3CDTF">2011-07-08T12:10:32Z</dcterms:modified>
  <cp:category/>
  <cp:version/>
  <cp:contentType/>
  <cp:contentStatus/>
</cp:coreProperties>
</file>