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<sst xmlns="http://schemas.openxmlformats.org/spreadsheetml/2006/main" count="20" uniqueCount="18">
  <si>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</si>
  <si>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</si>
  <si>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</si>
  <si>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</si>
  <si>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</si>
  <si>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</si>
  <si>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</si>
  <si>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</si>
  <si>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r>
      <t xml:space="preserve">Fonte: </t>
    </r>
    <r>
      <rPr>
        <sz val="7"/>
        <rFont val="Arial"/>
        <family val="2"/>
      </rPr>
      <t>Banca d'Italia</t>
    </r>
  </si>
  <si>
    <t>ANNI
AREE GEOGRAFICHE</t>
  </si>
  <si>
    <t>Totale</t>
  </si>
  <si>
    <t>Pro solvendo</t>
  </si>
  <si>
    <t>Pro soluto</t>
  </si>
  <si>
    <t>Accordato operativo</t>
  </si>
  <si>
    <t>Utilizzato</t>
  </si>
  <si>
    <t>(a) Banche e intermediari finanziari di cui all'art.107 T.U.</t>
  </si>
  <si>
    <t>..</t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</si>
  <si>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2007 - 2010 </t>
    </r>
    <r>
      <rPr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</si>
</sst>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" fillId="0" borderId="2" xfId="15" applyNumberFormat="1" applyFont="1" applyFill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2" xfId="15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Alignment="1">
      <alignment vertical="center"/>
    </xf>
    <xf numFmtId="41" fontId="2" fillId="0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G18" sqref="G18"/>
    </sheetView>
  </sheetViews>
  <sheetFormatPr defaultColWidth="9.140625" defaultRowHeight="12.75" customHeight="1"/>
  <cols>
    <col min="1" max="1" width="21.57421875" style="12" customWidth="1"/>
    <col min="2" max="3" width="10.7109375" style="12" customWidth="1"/>
    <col min="4" max="4" width="11.7109375" style="12" customWidth="1"/>
    <col min="5" max="5" width="1.7109375" style="12" customWidth="1"/>
    <col min="6" max="7" width="10.7109375" style="12" customWidth="1"/>
    <col min="8" max="16384" width="9.140625" style="12" customWidth="1"/>
  </cols>
  <sheetData>
    <row r="1" spans="1:7" s="13" customFormat="1" ht="12.75">
      <c r="A1" s="13" t="s">
        <v>17</v>
      </c>
      <c r="B1" s="26"/>
      <c r="C1" s="26"/>
      <c r="D1" s="26"/>
      <c r="E1" s="26"/>
      <c r="F1" s="26"/>
      <c r="G1" s="26"/>
    </row>
    <row r="2" s="14" customFormat="1" ht="12.75" customHeight="1"/>
    <row r="3" spans="1:7" s="2" customFormat="1" ht="12.75" customHeight="1">
      <c r="A3" s="36" t="s">
        <v>9</v>
      </c>
      <c r="B3" s="29" t="s">
        <v>0</v>
      </c>
      <c r="C3" s="29"/>
      <c r="D3" s="29"/>
      <c r="E3" s="1"/>
      <c r="F3" s="29" t="s">
        <v>1</v>
      </c>
      <c r="G3" s="29"/>
    </row>
    <row r="4" spans="1:7" s="2" customFormat="1" ht="12.75" customHeight="1">
      <c r="A4" s="37"/>
      <c r="B4" s="30" t="s">
        <v>10</v>
      </c>
      <c r="C4" s="32" t="s">
        <v>2</v>
      </c>
      <c r="D4" s="32"/>
      <c r="E4" s="3"/>
      <c r="F4" s="33" t="s">
        <v>13</v>
      </c>
      <c r="G4" s="35" t="s">
        <v>14</v>
      </c>
    </row>
    <row r="5" spans="1:7" s="2" customFormat="1" ht="12.75" customHeight="1">
      <c r="A5" s="38"/>
      <c r="B5" s="31"/>
      <c r="C5" s="16" t="s">
        <v>11</v>
      </c>
      <c r="D5" s="16" t="s">
        <v>12</v>
      </c>
      <c r="E5" s="4"/>
      <c r="F5" s="34"/>
      <c r="G5" s="31"/>
    </row>
    <row r="6" s="2" customFormat="1" ht="12.75" customHeight="1">
      <c r="A6" s="3"/>
    </row>
    <row r="7" spans="1:7" s="6" customFormat="1" ht="12.75" customHeight="1">
      <c r="A7" s="11">
        <v>2007</v>
      </c>
      <c r="B7" s="5">
        <f>SUM(C7:D7)</f>
        <v>46</v>
      </c>
      <c r="C7" s="17">
        <v>43</v>
      </c>
      <c r="D7" s="17">
        <v>3</v>
      </c>
      <c r="E7" s="5"/>
      <c r="F7" s="5">
        <v>84</v>
      </c>
      <c r="G7" s="5">
        <v>30</v>
      </c>
    </row>
    <row r="8" spans="1:7" s="6" customFormat="1" ht="12.75" customHeight="1">
      <c r="A8" s="11">
        <v>2008</v>
      </c>
      <c r="B8" s="5">
        <f>SUM(C8:D8)</f>
        <v>40</v>
      </c>
      <c r="C8" s="17">
        <v>40</v>
      </c>
      <c r="D8" s="18" t="s">
        <v>16</v>
      </c>
      <c r="E8" s="5"/>
      <c r="F8" s="5">
        <v>55</v>
      </c>
      <c r="G8" s="5">
        <v>27</v>
      </c>
    </row>
    <row r="9" spans="1:7" s="6" customFormat="1" ht="12.75" customHeight="1">
      <c r="A9" s="11">
        <v>2009</v>
      </c>
      <c r="B9" s="5">
        <f>SUM(C9:D9)</f>
        <v>35</v>
      </c>
      <c r="C9" s="17">
        <v>35</v>
      </c>
      <c r="D9" s="18" t="s">
        <v>16</v>
      </c>
      <c r="F9" s="5">
        <v>55</v>
      </c>
      <c r="G9" s="5">
        <v>25</v>
      </c>
    </row>
    <row r="10" spans="1:7" s="6" customFormat="1" ht="12.75" customHeight="1">
      <c r="A10" s="11"/>
      <c r="B10" s="5"/>
      <c r="C10" s="17"/>
      <c r="D10" s="17"/>
      <c r="E10" s="5"/>
      <c r="F10" s="5"/>
      <c r="G10" s="5"/>
    </row>
    <row r="11" spans="1:7" s="6" customFormat="1" ht="12.75" customHeight="1">
      <c r="A11" s="11"/>
      <c r="B11" s="27">
        <v>2010</v>
      </c>
      <c r="C11" s="27"/>
      <c r="D11" s="27"/>
      <c r="E11" s="27"/>
      <c r="F11" s="27"/>
      <c r="G11" s="27"/>
    </row>
    <row r="12" spans="1:7" s="6" customFormat="1" ht="12.75" customHeight="1">
      <c r="A12" s="11" t="s">
        <v>7</v>
      </c>
      <c r="B12" s="5">
        <v>25</v>
      </c>
      <c r="C12" s="17">
        <v>25</v>
      </c>
      <c r="D12" s="18" t="s">
        <v>16</v>
      </c>
      <c r="F12" s="5">
        <v>56</v>
      </c>
      <c r="G12" s="5">
        <v>25</v>
      </c>
    </row>
    <row r="13" spans="1:7" s="6" customFormat="1" ht="12.75" customHeight="1">
      <c r="A13" s="11"/>
      <c r="B13" s="5"/>
      <c r="C13" s="17"/>
      <c r="D13" s="17"/>
      <c r="E13" s="5"/>
      <c r="F13" s="5"/>
      <c r="G13" s="5"/>
    </row>
    <row r="14" spans="1:14" s="6" customFormat="1" ht="12.75" customHeight="1">
      <c r="A14" s="20" t="s">
        <v>6</v>
      </c>
      <c r="B14" s="22">
        <f aca="true" t="shared" si="0" ref="B14:G14">SUM(B15:B17)</f>
        <v>37273</v>
      </c>
      <c r="C14" s="23">
        <f t="shared" si="0"/>
        <v>19060</v>
      </c>
      <c r="D14" s="23">
        <f t="shared" si="0"/>
        <v>18214</v>
      </c>
      <c r="E14" s="22">
        <f t="shared" si="0"/>
        <v>0</v>
      </c>
      <c r="F14" s="22">
        <f t="shared" si="0"/>
        <v>40543</v>
      </c>
      <c r="G14" s="22">
        <f t="shared" si="0"/>
        <v>30233</v>
      </c>
      <c r="I14" s="5"/>
      <c r="J14" s="5"/>
      <c r="K14" s="5"/>
      <c r="L14" s="5"/>
      <c r="M14" s="5"/>
      <c r="N14" s="5"/>
    </row>
    <row r="15" spans="1:10" s="6" customFormat="1" ht="12.75" customHeight="1">
      <c r="A15" s="20" t="s">
        <v>3</v>
      </c>
      <c r="B15" s="25">
        <f>3058+25+755+12214+191+1757+302+2421</f>
        <v>20723</v>
      </c>
      <c r="C15" s="24">
        <f>1744+25+425+4709+89+1096+207+1351</f>
        <v>9646</v>
      </c>
      <c r="D15" s="24">
        <f>1314+330+7505+103+661+95+1070</f>
        <v>11078</v>
      </c>
      <c r="E15" s="22"/>
      <c r="F15" s="25">
        <f>3293+56+1060+12788+226+2000+384+3148</f>
        <v>22955</v>
      </c>
      <c r="G15" s="25">
        <f>2452+25+747+9910+153+1382+244+1885</f>
        <v>16798</v>
      </c>
      <c r="I15" s="5"/>
      <c r="J15" s="17"/>
    </row>
    <row r="16" spans="1:9" s="6" customFormat="1" ht="12.75" customHeight="1">
      <c r="A16" s="20" t="s">
        <v>4</v>
      </c>
      <c r="B16" s="25">
        <f>258+1212+568+9747</f>
        <v>11785</v>
      </c>
      <c r="C16" s="24">
        <f>203+748+205+4278</f>
        <v>5434</v>
      </c>
      <c r="D16" s="24">
        <f>55+464+363+5469</f>
        <v>6351</v>
      </c>
      <c r="E16" s="22"/>
      <c r="F16" s="25">
        <f>237+1545+700+10369</f>
        <v>12851</v>
      </c>
      <c r="G16" s="25">
        <f>149+958+531+8559</f>
        <v>10197</v>
      </c>
      <c r="I16" s="5"/>
    </row>
    <row r="17" spans="1:9" s="6" customFormat="1" ht="12.75" customHeight="1">
      <c r="A17" s="20" t="s">
        <v>5</v>
      </c>
      <c r="B17" s="25">
        <f>362+80+2682+527+95+321+479+219</f>
        <v>4765</v>
      </c>
      <c r="C17" s="24">
        <f>327+79+2214+447+55+298+418+142</f>
        <v>3980</v>
      </c>
      <c r="D17" s="24">
        <f>34+1+468+80+40+24+61+77</f>
        <v>785</v>
      </c>
      <c r="E17" s="22"/>
      <c r="F17" s="25">
        <f>410+87+2582+551+91+232+547+237</f>
        <v>4737</v>
      </c>
      <c r="G17" s="25">
        <f>334+40+1804+351+55+167+356+131</f>
        <v>3238</v>
      </c>
      <c r="I17" s="5"/>
    </row>
    <row r="18" spans="1:7" s="6" customFormat="1" ht="12.75" customHeight="1">
      <c r="A18" s="7"/>
      <c r="B18" s="8"/>
      <c r="C18" s="19"/>
      <c r="D18" s="19"/>
      <c r="E18" s="9"/>
      <c r="F18" s="8"/>
      <c r="G18" s="8"/>
    </row>
    <row r="19" s="6" customFormat="1" ht="12.75" customHeight="1">
      <c r="A19" s="10"/>
    </row>
    <row r="20" spans="1:3" s="6" customFormat="1" ht="12.75" customHeight="1">
      <c r="A20" s="15" t="s">
        <v>8</v>
      </c>
      <c r="C20" s="5"/>
    </row>
    <row r="21" spans="1:3" s="6" customFormat="1" ht="12.75" customHeight="1">
      <c r="A21" s="28" t="s">
        <v>15</v>
      </c>
      <c r="B21" s="28"/>
      <c r="C21" s="28"/>
    </row>
    <row r="23" spans="6:7" ht="12.75" customHeight="1">
      <c r="F23" s="21"/>
      <c r="G23" s="21"/>
    </row>
  </sheetData>
  <mergeCells count="9">
    <mergeCell ref="B11:G11"/>
    <mergeCell ref="A21:C21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2011-07-08T12:02:37Z</cp:lastPrinted>
  <dcterms:created xsi:type="dcterms:W3CDTF">2007-12-18T09:05:01Z</dcterms:created>
  <dcterms:modified xsi:type="dcterms:W3CDTF">2011-07-08T12:02:59Z</dcterms:modified>
  <cp:category/>
  <cp:version/>
  <cp:contentType/>
  <cp:contentStatus/>
</cp:coreProperties>
</file>