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8.3" sheetId="1" r:id="rId1"/>
  </sheets>
  <definedNames>
    <definedName name="_xlnm.Print_Area" localSheetId="0">'18.3'!$A$1:$S$20</definedName>
  </definedNames>
  <calcPr fullCalcOnLoad="1"/>
</workbook>
</file>

<file path=xl/sharedStrings.xml><?xml version="1.0" encoding="utf-8"?>
<sst xmlns="http://schemas.openxmlformats.org/spreadsheetml/2006/main" count="38" uniqueCount="23">
  <si>
    <t>Mezzogiorno e aree depresse</t>
  </si>
  <si>
    <t>Industria</t>
  </si>
  <si>
    <t>Oltre il breve termine</t>
  </si>
  <si>
    <t>Breve termine</t>
  </si>
  <si>
    <t>Totale</t>
  </si>
  <si>
    <t>Commercio, attività finanziarie e assicurative, trasporti e comunicazioni</t>
  </si>
  <si>
    <t>Agricoltura, foreste e pesca</t>
  </si>
  <si>
    <t>Edilizia e abitazioni</t>
  </si>
  <si>
    <t>Artigianato</t>
  </si>
  <si>
    <t>Calamità naturali</t>
  </si>
  <si>
    <t>di cui</t>
  </si>
  <si>
    <t>Nord</t>
  </si>
  <si>
    <t>Centro</t>
  </si>
  <si>
    <t>Mezzogiorno</t>
  </si>
  <si>
    <t>ITALIA</t>
  </si>
  <si>
    <r>
      <t>Fonte:</t>
    </r>
    <r>
      <rPr>
        <sz val="7"/>
        <rFont val="Arial"/>
        <family val="2"/>
      </rPr>
      <t xml:space="preserve"> Banca d'Italia</t>
    </r>
  </si>
  <si>
    <t>Valle d'Aosta/Vallée d'Aoste</t>
  </si>
  <si>
    <t>ANNI
AREE GEOGRAFICHE</t>
  </si>
  <si>
    <t>Medie e piccole imprese</t>
  </si>
  <si>
    <t>Altro</t>
  </si>
  <si>
    <t>n.d.</t>
  </si>
  <si>
    <t>..</t>
  </si>
  <si>
    <r>
      <t xml:space="preserve">Tavola 18.3 - Finanziamenti agevolati per durata, destinazione geografica e categoria di leggi di incentivazione </t>
    </r>
    <r>
      <rPr>
        <i/>
        <sz val="9"/>
        <rFont val="Arial"/>
        <family val="2"/>
      </rPr>
      <t>(consistenze in milioni di euro)</t>
    </r>
    <r>
      <rPr>
        <b/>
        <sz val="9"/>
        <rFont val="Arial"/>
        <family val="2"/>
      </rPr>
      <t xml:space="preserve"> - Valle d'Aosta e aree geografiche -  Anni 2007 - 2010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</si>
</sst>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1" fillId="0" borderId="0" xfId="0" applyNumberFormat="1" applyFont="1" applyFill="1" applyAlignment="1">
      <alignment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41" fontId="1" fillId="0" borderId="1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Fill="1" applyAlignment="1">
      <alignment vertical="center" wrapText="1"/>
    </xf>
    <xf numFmtId="1" fontId="3" fillId="0" borderId="0" xfId="0" applyNumberFormat="1" applyFont="1" applyFill="1" applyAlignment="1">
      <alignment horizontal="left" vertical="center" wrapText="1"/>
    </xf>
    <xf numFmtId="3" fontId="4" fillId="0" borderId="0" xfId="0" applyNumberFormat="1" applyFont="1" applyFill="1" applyAlignment="1">
      <alignment vertical="center" wrapText="1"/>
    </xf>
    <xf numFmtId="3" fontId="1" fillId="0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horizontal="left"/>
    </xf>
    <xf numFmtId="41" fontId="1" fillId="0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41" fontId="1" fillId="0" borderId="1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vertical="center" wrapText="1"/>
    </xf>
    <xf numFmtId="41" fontId="7" fillId="0" borderId="0" xfId="0" applyNumberFormat="1" applyFont="1" applyFill="1" applyAlignment="1">
      <alignment horizontal="left" vertical="center" wrapText="1"/>
    </xf>
    <xf numFmtId="41" fontId="7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41" fontId="1" fillId="0" borderId="0" xfId="0" applyNumberFormat="1" applyFont="1" applyFill="1" applyAlignment="1">
      <alignment horizontal="right" vertical="center" wrapText="1"/>
    </xf>
    <xf numFmtId="41" fontId="7" fillId="0" borderId="0" xfId="0" applyNumberFormat="1" applyFont="1" applyFill="1" applyAlignment="1">
      <alignment horizontal="right" vertical="center" wrapText="1"/>
    </xf>
    <xf numFmtId="41" fontId="2" fillId="0" borderId="0" xfId="0" applyNumberFormat="1" applyFont="1" applyFill="1" applyAlignment="1">
      <alignment horizontal="right" vertical="center" wrapText="1"/>
    </xf>
    <xf numFmtId="41" fontId="2" fillId="0" borderId="0" xfId="0" applyNumberFormat="1" applyFont="1" applyFill="1" applyBorder="1" applyAlignment="1">
      <alignment horizontal="right" vertical="center" wrapText="1"/>
    </xf>
    <xf numFmtId="41" fontId="2" fillId="0" borderId="0" xfId="0" applyNumberFormat="1" applyFont="1" applyFill="1" applyBorder="1" applyAlignment="1">
      <alignment horizontal="left" vertical="center" wrapText="1"/>
    </xf>
    <xf numFmtId="41" fontId="8" fillId="0" borderId="0" xfId="0" applyNumberFormat="1" applyFont="1" applyFill="1" applyBorder="1" applyAlignment="1">
      <alignment horizontal="right" vertical="center" wrapText="1"/>
    </xf>
    <xf numFmtId="41" fontId="8" fillId="0" borderId="0" xfId="0" applyNumberFormat="1" applyFont="1" applyFill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4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left" vertical="center" wrapText="1"/>
    </xf>
    <xf numFmtId="1" fontId="3" fillId="0" borderId="0" xfId="0" applyNumberFormat="1" applyFont="1" applyFill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SheetLayoutView="100" workbookViewId="0" topLeftCell="A1">
      <selection activeCell="A2" sqref="A2"/>
    </sheetView>
  </sheetViews>
  <sheetFormatPr defaultColWidth="9.140625" defaultRowHeight="9.75" customHeight="1"/>
  <cols>
    <col min="1" max="1" width="20.7109375" style="1" customWidth="1"/>
    <col min="2" max="2" width="9.7109375" style="1" customWidth="1"/>
    <col min="3" max="3" width="2.57421875" style="1" customWidth="1"/>
    <col min="4" max="4" width="7.8515625" style="1" customWidth="1"/>
    <col min="5" max="5" width="6.7109375" style="1" customWidth="1"/>
    <col min="6" max="6" width="2.57421875" style="1" customWidth="1"/>
    <col min="7" max="7" width="19.421875" style="1" customWidth="1"/>
    <col min="8" max="10" width="8.7109375" style="1" customWidth="1"/>
    <col min="11" max="11" width="7.00390625" style="1" customWidth="1"/>
    <col min="12" max="12" width="5.7109375" style="1" customWidth="1"/>
    <col min="13" max="13" width="2.57421875" style="1" customWidth="1"/>
    <col min="14" max="14" width="6.00390625" style="1" customWidth="1"/>
    <col min="15" max="15" width="11.421875" style="1" customWidth="1"/>
    <col min="16" max="16" width="2.57421875" style="1" customWidth="1"/>
    <col min="17" max="17" width="9.8515625" style="1" customWidth="1"/>
    <col min="18" max="16384" width="9.140625" style="1" customWidth="1"/>
  </cols>
  <sheetData>
    <row r="1" spans="1:21" s="7" customFormat="1" ht="12.75">
      <c r="A1" s="30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  <c r="S1" s="31"/>
      <c r="T1" s="31"/>
      <c r="U1" s="31"/>
    </row>
    <row r="2" ht="12.75" customHeight="1"/>
    <row r="3" spans="1:17" s="2" customFormat="1" ht="12.75" customHeight="1">
      <c r="A3" s="34" t="s">
        <v>17</v>
      </c>
      <c r="B3" s="40" t="s">
        <v>0</v>
      </c>
      <c r="C3" s="17"/>
      <c r="D3" s="37" t="s">
        <v>1</v>
      </c>
      <c r="E3" s="37"/>
      <c r="F3" s="17"/>
      <c r="G3" s="37" t="s">
        <v>2</v>
      </c>
      <c r="H3" s="37"/>
      <c r="I3" s="37"/>
      <c r="J3" s="37"/>
      <c r="K3" s="37"/>
      <c r="L3" s="37"/>
      <c r="M3" s="17"/>
      <c r="N3" s="37" t="s">
        <v>3</v>
      </c>
      <c r="O3" s="37"/>
      <c r="P3" s="17"/>
      <c r="Q3" s="40" t="s">
        <v>4</v>
      </c>
    </row>
    <row r="4" spans="1:17" s="2" customFormat="1" ht="12.75" customHeight="1">
      <c r="A4" s="35"/>
      <c r="B4" s="32"/>
      <c r="C4" s="18"/>
      <c r="D4" s="32" t="s">
        <v>18</v>
      </c>
      <c r="E4" s="32" t="s">
        <v>19</v>
      </c>
      <c r="F4" s="18"/>
      <c r="G4" s="32" t="s">
        <v>5</v>
      </c>
      <c r="H4" s="32" t="s">
        <v>6</v>
      </c>
      <c r="I4" s="32" t="s">
        <v>7</v>
      </c>
      <c r="J4" s="32" t="s">
        <v>8</v>
      </c>
      <c r="K4" s="32" t="s">
        <v>9</v>
      </c>
      <c r="L4" s="32" t="s">
        <v>19</v>
      </c>
      <c r="M4" s="18"/>
      <c r="N4" s="32" t="s">
        <v>4</v>
      </c>
      <c r="O4" s="19" t="s">
        <v>10</v>
      </c>
      <c r="P4" s="18"/>
      <c r="Q4" s="32"/>
    </row>
    <row r="5" spans="1:17" s="2" customFormat="1" ht="38.25" customHeight="1">
      <c r="A5" s="36"/>
      <c r="B5" s="33"/>
      <c r="C5" s="20"/>
      <c r="D5" s="33"/>
      <c r="E5" s="33"/>
      <c r="F5" s="20"/>
      <c r="G5" s="33"/>
      <c r="H5" s="33"/>
      <c r="I5" s="33"/>
      <c r="J5" s="33"/>
      <c r="K5" s="33"/>
      <c r="L5" s="33"/>
      <c r="M5" s="20"/>
      <c r="N5" s="33"/>
      <c r="O5" s="21" t="s">
        <v>6</v>
      </c>
      <c r="P5" s="20"/>
      <c r="Q5" s="33"/>
    </row>
    <row r="6" spans="1:17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 customHeight="1">
      <c r="A7" s="9">
        <v>2007</v>
      </c>
      <c r="B7" s="22" t="s">
        <v>20</v>
      </c>
      <c r="D7" s="22" t="s">
        <v>20</v>
      </c>
      <c r="E7" s="22">
        <v>1</v>
      </c>
      <c r="G7" s="22">
        <v>1</v>
      </c>
      <c r="H7" s="22">
        <v>2</v>
      </c>
      <c r="I7" s="22">
        <v>6</v>
      </c>
      <c r="J7" s="22">
        <v>2</v>
      </c>
      <c r="K7" s="22">
        <v>0</v>
      </c>
      <c r="L7" s="22">
        <v>33</v>
      </c>
      <c r="N7" s="22" t="s">
        <v>20</v>
      </c>
      <c r="O7" s="22" t="s">
        <v>20</v>
      </c>
      <c r="P7" s="10"/>
      <c r="Q7" s="22">
        <f>SUM(B7:N7)</f>
        <v>45</v>
      </c>
    </row>
    <row r="8" spans="1:17" ht="12.75" customHeight="1">
      <c r="A8" s="9">
        <v>2008</v>
      </c>
      <c r="B8" s="22" t="s">
        <v>21</v>
      </c>
      <c r="C8" s="10"/>
      <c r="D8" s="22" t="s">
        <v>21</v>
      </c>
      <c r="E8" s="22">
        <v>2</v>
      </c>
      <c r="F8" s="10"/>
      <c r="G8" s="22">
        <v>1</v>
      </c>
      <c r="H8" s="22">
        <v>2</v>
      </c>
      <c r="I8" s="22">
        <v>5</v>
      </c>
      <c r="J8" s="22">
        <v>3</v>
      </c>
      <c r="K8" s="22">
        <v>0</v>
      </c>
      <c r="L8" s="22">
        <v>25</v>
      </c>
      <c r="M8" s="10"/>
      <c r="N8" s="22" t="s">
        <v>21</v>
      </c>
      <c r="O8" s="23">
        <v>0</v>
      </c>
      <c r="P8" s="10"/>
      <c r="Q8" s="22">
        <f>SUM(B8:N8)</f>
        <v>38</v>
      </c>
    </row>
    <row r="9" spans="1:17" ht="12.75" customHeight="1">
      <c r="A9" s="9">
        <v>2009</v>
      </c>
      <c r="B9" s="22">
        <v>0</v>
      </c>
      <c r="D9" s="22" t="s">
        <v>21</v>
      </c>
      <c r="E9" s="22">
        <v>5</v>
      </c>
      <c r="G9" s="22">
        <v>1</v>
      </c>
      <c r="H9" s="22">
        <v>1</v>
      </c>
      <c r="I9" s="22">
        <v>20</v>
      </c>
      <c r="J9" s="22">
        <v>3</v>
      </c>
      <c r="K9" s="22">
        <v>0</v>
      </c>
      <c r="L9" s="22">
        <v>6</v>
      </c>
      <c r="N9" s="22" t="s">
        <v>21</v>
      </c>
      <c r="O9" s="22">
        <v>0</v>
      </c>
      <c r="Q9" s="22">
        <f>SUM(B9:N9)</f>
        <v>36</v>
      </c>
    </row>
    <row r="10" spans="1:17" ht="12.75" customHeight="1">
      <c r="A10" s="9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2.75" customHeight="1">
      <c r="A11" s="16"/>
      <c r="B11" s="41">
        <v>2010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12.75" customHeight="1">
      <c r="A12" s="9" t="s">
        <v>16</v>
      </c>
      <c r="B12" s="22" t="s">
        <v>21</v>
      </c>
      <c r="C12" s="10"/>
      <c r="D12" s="22" t="s">
        <v>21</v>
      </c>
      <c r="E12" s="1">
        <v>26</v>
      </c>
      <c r="G12" s="29" t="s">
        <v>21</v>
      </c>
      <c r="H12" s="1">
        <v>1</v>
      </c>
      <c r="I12" s="1">
        <v>3</v>
      </c>
      <c r="J12" s="1">
        <v>1</v>
      </c>
      <c r="K12" s="29" t="s">
        <v>21</v>
      </c>
      <c r="L12" s="1">
        <v>7</v>
      </c>
      <c r="N12" s="29" t="s">
        <v>21</v>
      </c>
      <c r="O12" s="22">
        <v>0</v>
      </c>
      <c r="Q12" s="22">
        <f>SUM(B12:N12)</f>
        <v>38</v>
      </c>
    </row>
    <row r="13" spans="1:17" ht="12.75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4"/>
      <c r="P13" s="10"/>
      <c r="Q13" s="10"/>
    </row>
    <row r="14" spans="1:17" ht="12.75" customHeight="1">
      <c r="A14" s="11" t="s">
        <v>14</v>
      </c>
      <c r="B14" s="25">
        <f>SUM(B15:B17)</f>
        <v>114</v>
      </c>
      <c r="C14" s="10"/>
      <c r="D14" s="25">
        <f>SUM(D15:D17)</f>
        <v>1472</v>
      </c>
      <c r="E14" s="25">
        <f>SUM(E15:E17)</f>
        <v>806</v>
      </c>
      <c r="F14" s="25"/>
      <c r="G14" s="25">
        <f>SUM(G15:G17)</f>
        <v>665</v>
      </c>
      <c r="H14" s="25">
        <f aca="true" t="shared" si="0" ref="H14:O14">SUM(H15:H17)</f>
        <v>413</v>
      </c>
      <c r="I14" s="25">
        <f t="shared" si="0"/>
        <v>4136</v>
      </c>
      <c r="J14" s="25">
        <f t="shared" si="0"/>
        <v>2264</v>
      </c>
      <c r="K14" s="25">
        <f t="shared" si="0"/>
        <v>381</v>
      </c>
      <c r="L14" s="25">
        <f t="shared" si="0"/>
        <v>5745</v>
      </c>
      <c r="M14" s="26"/>
      <c r="N14" s="25">
        <f t="shared" si="0"/>
        <v>187</v>
      </c>
      <c r="O14" s="27">
        <f t="shared" si="0"/>
        <v>72</v>
      </c>
      <c r="P14" s="10"/>
      <c r="Q14" s="24">
        <f>SUM(B14:N14)</f>
        <v>16183</v>
      </c>
    </row>
    <row r="15" spans="1:18" ht="12.75" customHeight="1">
      <c r="A15" s="11" t="s">
        <v>11</v>
      </c>
      <c r="B15" s="24">
        <f>64+6</f>
        <v>70</v>
      </c>
      <c r="C15" s="10"/>
      <c r="D15" s="24">
        <f>491+570</f>
        <v>1061</v>
      </c>
      <c r="E15" s="24">
        <f>215+330</f>
        <v>545</v>
      </c>
      <c r="F15" s="25"/>
      <c r="G15" s="24">
        <f>74+369</f>
        <v>443</v>
      </c>
      <c r="H15" s="24">
        <f>60+155</f>
        <v>215</v>
      </c>
      <c r="I15" s="24">
        <f>352+769</f>
        <v>1121</v>
      </c>
      <c r="J15" s="24">
        <f>791+430</f>
        <v>1221</v>
      </c>
      <c r="K15" s="24">
        <f>55+33</f>
        <v>88</v>
      </c>
      <c r="L15" s="24">
        <f>1341+1308</f>
        <v>2649</v>
      </c>
      <c r="M15" s="26"/>
      <c r="N15" s="24">
        <f>39+57</f>
        <v>96</v>
      </c>
      <c r="O15" s="28">
        <f>20+5</f>
        <v>25</v>
      </c>
      <c r="P15" s="10"/>
      <c r="Q15" s="24">
        <f>SUM(B15:N15)</f>
        <v>7509</v>
      </c>
      <c r="R15" s="13"/>
    </row>
    <row r="16" spans="1:18" ht="12.75" customHeight="1">
      <c r="A16" s="11" t="s">
        <v>12</v>
      </c>
      <c r="B16" s="24">
        <f>7</f>
        <v>7</v>
      </c>
      <c r="C16" s="10"/>
      <c r="D16" s="24">
        <v>290</v>
      </c>
      <c r="E16" s="24">
        <v>150</v>
      </c>
      <c r="F16" s="25"/>
      <c r="G16" s="24">
        <v>83</v>
      </c>
      <c r="H16" s="24">
        <v>84</v>
      </c>
      <c r="I16" s="24">
        <v>455</v>
      </c>
      <c r="J16" s="24">
        <v>495</v>
      </c>
      <c r="K16" s="24">
        <v>9</v>
      </c>
      <c r="L16" s="24">
        <v>870</v>
      </c>
      <c r="M16" s="26"/>
      <c r="N16" s="24">
        <v>15</v>
      </c>
      <c r="O16" s="28">
        <v>5</v>
      </c>
      <c r="P16" s="10"/>
      <c r="Q16" s="24">
        <f>SUM(B16:N16)</f>
        <v>2458</v>
      </c>
      <c r="R16" s="13"/>
    </row>
    <row r="17" spans="1:18" ht="12.75" customHeight="1">
      <c r="A17" s="11" t="s">
        <v>13</v>
      </c>
      <c r="B17" s="24">
        <f>29+8</f>
        <v>37</v>
      </c>
      <c r="C17" s="10"/>
      <c r="D17" s="24">
        <f>76+45</f>
        <v>121</v>
      </c>
      <c r="E17" s="24">
        <f>91+20</f>
        <v>111</v>
      </c>
      <c r="F17" s="25"/>
      <c r="G17" s="24">
        <f>28+111</f>
        <v>139</v>
      </c>
      <c r="H17" s="24">
        <f>73+41</f>
        <v>114</v>
      </c>
      <c r="I17" s="24">
        <f>137+2423</f>
        <v>2560</v>
      </c>
      <c r="J17" s="24">
        <f>434+114</f>
        <v>548</v>
      </c>
      <c r="K17" s="24">
        <f>269+15</f>
        <v>284</v>
      </c>
      <c r="L17" s="24">
        <f>694+1532</f>
        <v>2226</v>
      </c>
      <c r="M17" s="26"/>
      <c r="N17" s="24">
        <f>52+24</f>
        <v>76</v>
      </c>
      <c r="O17" s="28">
        <f>35+7</f>
        <v>42</v>
      </c>
      <c r="P17" s="10"/>
      <c r="Q17" s="24">
        <f>SUM(B17:N17)</f>
        <v>6216</v>
      </c>
      <c r="R17" s="13"/>
    </row>
    <row r="18" spans="1:17" ht="12.75" customHeight="1">
      <c r="A18" s="3"/>
      <c r="B18" s="4"/>
      <c r="C18" s="4"/>
      <c r="D18" s="4"/>
      <c r="E18" s="4"/>
      <c r="F18" s="4"/>
      <c r="G18" s="12"/>
      <c r="H18" s="12"/>
      <c r="I18" s="12"/>
      <c r="J18" s="12"/>
      <c r="K18" s="12"/>
      <c r="L18" s="12"/>
      <c r="M18" s="12"/>
      <c r="N18" s="12"/>
      <c r="O18" s="15"/>
      <c r="P18" s="12"/>
      <c r="Q18" s="12"/>
    </row>
    <row r="19" ht="12.75" customHeight="1">
      <c r="A19" s="5"/>
    </row>
    <row r="20" spans="1:6" ht="12.75" customHeight="1">
      <c r="A20" s="38" t="s">
        <v>15</v>
      </c>
      <c r="B20" s="39"/>
      <c r="C20" s="39"/>
      <c r="D20" s="39"/>
      <c r="E20" s="39"/>
      <c r="F20" s="6"/>
    </row>
  </sheetData>
  <mergeCells count="18">
    <mergeCell ref="A20:E20"/>
    <mergeCell ref="B3:B5"/>
    <mergeCell ref="D3:E3"/>
    <mergeCell ref="D4:D5"/>
    <mergeCell ref="E4:E5"/>
    <mergeCell ref="B11:Q11"/>
    <mergeCell ref="I4:I5"/>
    <mergeCell ref="Q3:Q5"/>
    <mergeCell ref="A1:U1"/>
    <mergeCell ref="G4:G5"/>
    <mergeCell ref="K4:K5"/>
    <mergeCell ref="L4:L5"/>
    <mergeCell ref="H4:H5"/>
    <mergeCell ref="J4:J5"/>
    <mergeCell ref="A3:A5"/>
    <mergeCell ref="N4:N5"/>
    <mergeCell ref="G3:L3"/>
    <mergeCell ref="N3:O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2011-11-18T09:14:48Z</cp:lastPrinted>
  <dcterms:created xsi:type="dcterms:W3CDTF">2007-12-17T16:51:13Z</dcterms:created>
  <dcterms:modified xsi:type="dcterms:W3CDTF">2011-11-18T09:15:01Z</dcterms:modified>
  <cp:category/>
  <cp:version/>
  <cp:contentType/>
  <cp:contentStatus/>
</cp:coreProperties>
</file>