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166" activeTab="0"/>
  </bookViews>
  <sheets>
    <sheet name="17.3" sheetId="1" r:id="rId1"/>
  </sheets>
  <definedNames>
    <definedName name="_xlnm.Print_Area" localSheetId="0">'17.3'!$A$1:$I$17</definedName>
  </definedNames>
  <calcPr fullCalcOnLoad="1"/>
</workbook>
</file>

<file path=xl/sharedStrings.xml><?xml version="1.0" encoding="utf-8"?>
<sst xmlns="http://schemas.openxmlformats.org/spreadsheetml/2006/main" count="14" uniqueCount="11">
  <si>
    <t>ANNI</t>
  </si>
  <si>
    <t xml:space="preserve">Totale veicoli </t>
  </si>
  <si>
    <t>Unità</t>
  </si>
  <si>
    <t xml:space="preserve">Unità </t>
  </si>
  <si>
    <r>
      <t xml:space="preserve">Veicoli leggeri </t>
    </r>
    <r>
      <rPr>
        <i/>
        <sz val="8"/>
        <rFont val="Arial"/>
        <family val="2"/>
      </rPr>
      <t>(a)</t>
    </r>
  </si>
  <si>
    <t>(a) Dati relativi ad automobili e motocicli</t>
  </si>
  <si>
    <t>Media giornaliera</t>
  </si>
  <si>
    <r>
      <t xml:space="preserve">Veicoli pesanti </t>
    </r>
    <r>
      <rPr>
        <i/>
        <sz val="8"/>
        <rFont val="Arial"/>
        <family val="2"/>
      </rPr>
      <t>(b)</t>
    </r>
  </si>
  <si>
    <t>(b) Dati relativi ad autobus e camion</t>
  </si>
  <si>
    <t>Tavola 17.3 - Passaggi al Traforo del Monte Bianco - Valle d'Aosta - Anni 2005-2010</t>
  </si>
  <si>
    <r>
      <t>Fonte</t>
    </r>
    <r>
      <rPr>
        <sz val="7"/>
        <rFont val="Arial"/>
        <family val="0"/>
      </rPr>
      <t>: GEIE Traforo del Monte Bianco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</si>
</sst>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?\ ???\ ??0"/>
    <numFmt numFmtId="166" formatCode="??\ ??0"/>
    <numFmt numFmtId="167" formatCode="?\ ??0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L15" sqref="L15"/>
    </sheetView>
  </sheetViews>
  <sheetFormatPr defaultColWidth="9.140625" defaultRowHeight="12.75" customHeight="1"/>
  <cols>
    <col min="1" max="1" width="7.421875" style="5" customWidth="1"/>
    <col min="2" max="3" width="17.00390625" style="0" customWidth="1"/>
    <col min="4" max="4" width="1.28515625" style="0" customWidth="1"/>
    <col min="5" max="6" width="17.00390625" style="0" customWidth="1"/>
    <col min="7" max="7" width="1.1484375" style="0" customWidth="1"/>
    <col min="8" max="9" width="17.00390625" style="0" customWidth="1"/>
  </cols>
  <sheetData>
    <row r="1" ht="12.75" customHeight="1">
      <c r="A1" s="2" t="s">
        <v>9</v>
      </c>
    </row>
    <row r="2" s="17" customFormat="1" ht="12.75" customHeight="1">
      <c r="A2" s="16"/>
    </row>
    <row r="3" spans="1:9" s="6" customFormat="1" ht="12.75" customHeight="1">
      <c r="A3" s="25" t="s">
        <v>0</v>
      </c>
      <c r="B3" s="27" t="s">
        <v>4</v>
      </c>
      <c r="C3" s="27"/>
      <c r="D3" s="21"/>
      <c r="E3" s="27" t="s">
        <v>7</v>
      </c>
      <c r="F3" s="27"/>
      <c r="G3" s="22"/>
      <c r="H3" s="27" t="s">
        <v>1</v>
      </c>
      <c r="I3" s="27"/>
    </row>
    <row r="4" spans="1:9" s="6" customFormat="1" ht="25.5" customHeight="1">
      <c r="A4" s="26"/>
      <c r="B4" s="14" t="s">
        <v>2</v>
      </c>
      <c r="C4" s="14" t="s">
        <v>6</v>
      </c>
      <c r="D4" s="14"/>
      <c r="E4" s="14" t="s">
        <v>3</v>
      </c>
      <c r="F4" s="14" t="s">
        <v>6</v>
      </c>
      <c r="G4" s="15"/>
      <c r="H4" s="14" t="s">
        <v>3</v>
      </c>
      <c r="I4" s="14" t="s">
        <v>6</v>
      </c>
    </row>
    <row r="5" spans="1:9" s="6" customFormat="1" ht="12.75" customHeight="1">
      <c r="A5" s="7"/>
      <c r="B5" s="8"/>
      <c r="C5" s="8"/>
      <c r="D5" s="8"/>
      <c r="E5" s="8"/>
      <c r="F5" s="8"/>
      <c r="G5" s="8"/>
      <c r="I5" s="23"/>
    </row>
    <row r="6" spans="1:9" s="6" customFormat="1" ht="12.75" customHeight="1">
      <c r="A6" s="7">
        <v>2005</v>
      </c>
      <c r="B6" s="11">
        <v>1142756</v>
      </c>
      <c r="C6" s="12">
        <v>3131</v>
      </c>
      <c r="D6" s="10"/>
      <c r="E6" s="10">
        <f>16227+584838</f>
        <v>601065</v>
      </c>
      <c r="F6" s="10">
        <f>44+1602</f>
        <v>1646</v>
      </c>
      <c r="G6" s="10"/>
      <c r="H6" s="12">
        <f>SUM(B6+E6)</f>
        <v>1743821</v>
      </c>
      <c r="I6" s="24">
        <f>C6+F6</f>
        <v>4777</v>
      </c>
    </row>
    <row r="7" spans="1:9" s="6" customFormat="1" ht="12.75" customHeight="1">
      <c r="A7" s="9">
        <v>2006</v>
      </c>
      <c r="B7" s="11">
        <v>1183529</v>
      </c>
      <c r="C7" s="11">
        <v>3243</v>
      </c>
      <c r="D7" s="11"/>
      <c r="E7" s="11">
        <f>15720+606176</f>
        <v>621896</v>
      </c>
      <c r="F7" s="11">
        <f>43+1661</f>
        <v>1704</v>
      </c>
      <c r="G7" s="11"/>
      <c r="H7" s="12">
        <f>SUM(B7+E7)</f>
        <v>1805425</v>
      </c>
      <c r="I7" s="24">
        <f>C7+F7</f>
        <v>4947</v>
      </c>
    </row>
    <row r="8" spans="1:9" s="6" customFormat="1" ht="12.75" customHeight="1">
      <c r="A8" s="9">
        <v>2007</v>
      </c>
      <c r="B8" s="11">
        <v>1168381</v>
      </c>
      <c r="C8" s="11">
        <v>3201</v>
      </c>
      <c r="D8" s="11"/>
      <c r="E8" s="11">
        <f>15487+589904</f>
        <v>605391</v>
      </c>
      <c r="F8" s="11">
        <f>42+1616</f>
        <v>1658</v>
      </c>
      <c r="G8" s="11"/>
      <c r="H8" s="12">
        <f>SUM(B8+E8)</f>
        <v>1773772</v>
      </c>
      <c r="I8" s="24">
        <f>C8+F8</f>
        <v>4859</v>
      </c>
    </row>
    <row r="9" spans="1:9" s="6" customFormat="1" ht="12.75" customHeight="1">
      <c r="A9" s="9">
        <v>2008</v>
      </c>
      <c r="B9" s="11">
        <v>1187277</v>
      </c>
      <c r="C9" s="11">
        <v>3244</v>
      </c>
      <c r="D9" s="11"/>
      <c r="E9" s="11">
        <f>15664+588438</f>
        <v>604102</v>
      </c>
      <c r="F9" s="11">
        <f>43+1608</f>
        <v>1651</v>
      </c>
      <c r="G9" s="11"/>
      <c r="H9" s="12">
        <f>B9+E9</f>
        <v>1791379</v>
      </c>
      <c r="I9" s="24">
        <f>C9+F9</f>
        <v>4895</v>
      </c>
    </row>
    <row r="10" spans="1:9" s="6" customFormat="1" ht="12.75" customHeight="1">
      <c r="A10" s="9">
        <v>2009</v>
      </c>
      <c r="B10" s="11">
        <v>1198993</v>
      </c>
      <c r="C10" s="11">
        <v>3285</v>
      </c>
      <c r="D10" s="11"/>
      <c r="E10" s="11">
        <f>15292+518258</f>
        <v>533550</v>
      </c>
      <c r="F10" s="11">
        <f>42+1420</f>
        <v>1462</v>
      </c>
      <c r="G10" s="11"/>
      <c r="H10" s="12">
        <f>B10+E10</f>
        <v>1732543</v>
      </c>
      <c r="I10" s="24">
        <f>C10+F10</f>
        <v>4747</v>
      </c>
    </row>
    <row r="11" spans="1:9" s="6" customFormat="1" ht="12.75" customHeight="1">
      <c r="A11" s="28">
        <v>2010</v>
      </c>
      <c r="B11" s="29">
        <v>1217548</v>
      </c>
      <c r="C11" s="29">
        <v>3336</v>
      </c>
      <c r="D11" s="29"/>
      <c r="E11" s="29">
        <v>587445</v>
      </c>
      <c r="F11" s="29">
        <v>1610</v>
      </c>
      <c r="G11" s="29"/>
      <c r="H11" s="30">
        <f>B11+E11</f>
        <v>1804993</v>
      </c>
      <c r="I11" s="31">
        <v>4945</v>
      </c>
    </row>
    <row r="12" spans="1:8" s="6" customFormat="1" ht="12.75" customHeight="1">
      <c r="A12" s="18"/>
      <c r="B12" s="13"/>
      <c r="C12" s="13"/>
      <c r="D12" s="19"/>
      <c r="E12" s="13"/>
      <c r="F12" s="13"/>
      <c r="G12" s="13"/>
      <c r="H12" s="20"/>
    </row>
    <row r="13" spans="1:2" ht="12.75" customHeight="1">
      <c r="A13" s="4" t="s">
        <v>10</v>
      </c>
      <c r="B13" s="1"/>
    </row>
    <row r="14" spans="1:7" ht="12.75" customHeight="1">
      <c r="A14" s="3" t="s">
        <v>5</v>
      </c>
      <c r="B14" s="1"/>
      <c r="C14" s="1"/>
      <c r="D14" s="1"/>
      <c r="E14" s="1"/>
      <c r="F14" s="1"/>
      <c r="G14" s="1"/>
    </row>
    <row r="15" spans="1:7" ht="12.75" customHeight="1">
      <c r="A15" s="3" t="s">
        <v>8</v>
      </c>
      <c r="B15" s="1"/>
      <c r="C15" s="1"/>
      <c r="D15" s="1"/>
      <c r="E15" s="1"/>
      <c r="F15" s="1"/>
      <c r="G15" s="1"/>
    </row>
    <row r="16" spans="1:7" ht="12.75" customHeight="1">
      <c r="A16" s="3"/>
      <c r="B16" s="1"/>
      <c r="C16" s="1"/>
      <c r="D16" s="1"/>
      <c r="E16" s="1"/>
      <c r="F16" s="1"/>
      <c r="G16" s="1"/>
    </row>
  </sheetData>
  <mergeCells count="4">
    <mergeCell ref="A3:A4"/>
    <mergeCell ref="B3:C3"/>
    <mergeCell ref="E3:F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2011-11-18T11:36:47Z</cp:lastPrinted>
  <dcterms:created xsi:type="dcterms:W3CDTF">2007-12-05T11:45:31Z</dcterms:created>
  <dcterms:modified xsi:type="dcterms:W3CDTF">2011-11-18T11:36:59Z</dcterms:modified>
  <cp:category/>
  <cp:version/>
  <cp:contentType/>
  <cp:contentStatus/>
</cp:coreProperties>
</file>