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<sst xmlns="http://schemas.openxmlformats.org/spreadsheetml/2006/main" count="12" uniqueCount="12">
  <si>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Accordato operativo</t>
  </si>
  <si>
    <t>Utilizzato</t>
  </si>
  <si>
    <t>Sconfinamento</t>
  </si>
  <si>
    <t>Nord</t>
  </si>
  <si>
    <t>Centro</t>
  </si>
  <si>
    <t>Mezzogiorno</t>
  </si>
  <si>
    <t>ITALIA</t>
  </si>
  <si>
    <t>Valle d'Aosta/Vallée d'Aoste</t>
  </si>
  <si>
    <t>ANNI
AREE GEOGRAFICHE</t>
  </si>
  <si>
    <r>
      <t>Fonte:</t>
    </r>
    <r>
      <rPr>
        <sz val="7"/>
        <rFont val="Arial"/>
        <family val="2"/>
      </rPr>
      <t xml:space="preserve"> Banca d'Italia</t>
    </r>
  </si>
  <si>
    <r>
      <t xml:space="preserve">Tavola 18.7 - Contratti di leasing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2007 - 2009 </t>
    </r>
    <r>
      <rPr>
        <sz val="9"/>
        <color indexed="8"/>
        <rFont val="Arial"/>
        <family val="2"/>
      </rPr>
      <t>(a)</t>
    </r>
  </si>
  <si>
    <t>(a) Banche e intermediari finanziari di cui all'art.107 T.U.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</si>
</sst>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15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2" fillId="0" borderId="0" xfId="15" applyNumberFormat="1" applyFont="1" applyFill="1" applyBorder="1" applyAlignment="1">
      <alignment vertical="center"/>
    </xf>
    <xf numFmtId="164" fontId="2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23.7109375" style="8" customWidth="1"/>
    <col min="2" max="4" width="15.7109375" style="8" customWidth="1"/>
    <col min="5" max="16384" width="9.140625" style="8" customWidth="1"/>
  </cols>
  <sheetData>
    <row r="1" spans="1:7" s="9" customFormat="1" ht="12.75">
      <c r="A1" s="9" t="s">
        <v>10</v>
      </c>
      <c r="B1" s="18"/>
      <c r="C1" s="18"/>
      <c r="D1" s="18"/>
      <c r="E1" s="18"/>
      <c r="F1" s="18"/>
      <c r="G1" s="18"/>
    </row>
    <row r="2" s="10" customFormat="1" ht="12.75" customHeight="1"/>
    <row r="3" spans="1:4" s="1" customFormat="1" ht="25.5" customHeight="1">
      <c r="A3" s="11" t="s">
        <v>8</v>
      </c>
      <c r="B3" s="13" t="s">
        <v>0</v>
      </c>
      <c r="C3" s="13" t="s">
        <v>1</v>
      </c>
      <c r="D3" s="13" t="s">
        <v>2</v>
      </c>
    </row>
    <row r="4" s="1" customFormat="1" ht="12.75" customHeight="1">
      <c r="A4" s="2"/>
    </row>
    <row r="5" spans="1:4" s="3" customFormat="1" ht="12.75" customHeight="1">
      <c r="A5" s="7">
        <v>2007</v>
      </c>
      <c r="B5" s="3">
        <v>267</v>
      </c>
      <c r="C5" s="3">
        <v>218</v>
      </c>
      <c r="D5" s="3">
        <v>2</v>
      </c>
    </row>
    <row r="6" spans="1:4" s="3" customFormat="1" ht="12.75" customHeight="1">
      <c r="A6" s="7">
        <v>2008</v>
      </c>
      <c r="B6" s="3">
        <v>271</v>
      </c>
      <c r="C6" s="3">
        <v>229</v>
      </c>
      <c r="D6" s="3">
        <v>3</v>
      </c>
    </row>
    <row r="7" s="3" customFormat="1" ht="12.75" customHeight="1">
      <c r="A7" s="7"/>
    </row>
    <row r="8" spans="1:4" s="3" customFormat="1" ht="12.75" customHeight="1">
      <c r="A8" s="7"/>
      <c r="B8" s="17">
        <v>2009</v>
      </c>
      <c r="C8" s="17"/>
      <c r="D8" s="17"/>
    </row>
    <row r="9" spans="1:4" s="3" customFormat="1" ht="12.75" customHeight="1">
      <c r="A9" s="7" t="s">
        <v>7</v>
      </c>
      <c r="B9" s="3">
        <v>277</v>
      </c>
      <c r="C9" s="3">
        <v>241</v>
      </c>
      <c r="D9" s="3">
        <v>4</v>
      </c>
    </row>
    <row r="10" s="3" customFormat="1" ht="12.75" customHeight="1">
      <c r="A10" s="7"/>
    </row>
    <row r="11" spans="1:4" s="3" customFormat="1" ht="12.75" customHeight="1">
      <c r="A11" s="12" t="s">
        <v>6</v>
      </c>
      <c r="B11" s="15">
        <f>SUM(B12:B14)</f>
        <v>122655</v>
      </c>
      <c r="C11" s="15">
        <f>SUM(C12:C14)</f>
        <v>117523</v>
      </c>
      <c r="D11" s="15">
        <f>SUM(D12:D14)</f>
        <v>2550</v>
      </c>
    </row>
    <row r="12" spans="1:4" s="3" customFormat="1" ht="12.75" customHeight="1">
      <c r="A12" s="12" t="s">
        <v>3</v>
      </c>
      <c r="B12" s="16">
        <f>8411+277+2293+36690+2965+15095+2733+12298</f>
        <v>80762</v>
      </c>
      <c r="C12" s="16">
        <f>8046+241+2219+35129+2824+14519+2643+11737</f>
        <v>77358</v>
      </c>
      <c r="D12" s="16">
        <f>139+4+38+614+22+206+39+135</f>
        <v>1197</v>
      </c>
    </row>
    <row r="13" spans="1:4" s="3" customFormat="1" ht="12.75" customHeight="1">
      <c r="A13" s="12" t="s">
        <v>4</v>
      </c>
      <c r="B13" s="16">
        <f>4659+7575+1333+13011</f>
        <v>26578</v>
      </c>
      <c r="C13" s="16">
        <f>4349+7139+1243+12543</f>
        <v>25274</v>
      </c>
      <c r="D13" s="16">
        <f>87+140+27+592</f>
        <v>846</v>
      </c>
    </row>
    <row r="14" spans="1:4" s="3" customFormat="1" ht="12.75" customHeight="1">
      <c r="A14" s="12" t="s">
        <v>5</v>
      </c>
      <c r="B14" s="16">
        <f>1776+201+4915+2590+257+1258+2483+1835</f>
        <v>15315</v>
      </c>
      <c r="C14" s="16">
        <f>1704+202+4828+2498+256+1246+2385+1772</f>
        <v>14891</v>
      </c>
      <c r="D14" s="16">
        <f>57+8+190+80+10+61+75+26</f>
        <v>507</v>
      </c>
    </row>
    <row r="15" spans="1:4" s="3" customFormat="1" ht="12.75" customHeight="1">
      <c r="A15" s="4"/>
      <c r="B15" s="5"/>
      <c r="C15" s="5"/>
      <c r="D15" s="5"/>
    </row>
    <row r="16" s="3" customFormat="1" ht="12.75" customHeight="1">
      <c r="A16" s="6"/>
    </row>
    <row r="17" s="3" customFormat="1" ht="12.75" customHeight="1">
      <c r="A17" s="14" t="s">
        <v>9</v>
      </c>
    </row>
    <row r="18" ht="12.75" customHeight="1">
      <c r="A18" s="19" t="s">
        <v>11</v>
      </c>
    </row>
  </sheetData>
  <mergeCells count="1">
    <mergeCell ref="B8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2010-04-27T09:28:57Z</cp:lastPrinted>
  <dcterms:created xsi:type="dcterms:W3CDTF">2007-12-18T09:03:47Z</dcterms:created>
  <dcterms:modified xsi:type="dcterms:W3CDTF">2010-04-27T09:29:40Z</dcterms:modified>
  <cp:category/>
  <cp:version/>
  <cp:contentType/>
  <cp:contentStatus/>
</cp:coreProperties>
</file>