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4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<sst xmlns="http://schemas.openxmlformats.org/spreadsheetml/2006/main" count="26" uniqueCount="15">
  <si>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Costruzione di fabbricati rurali</t>
  </si>
  <si>
    <t>Macchine, attrezzature, mezzi di trasporto e prodotti vari rurali</t>
  </si>
  <si>
    <t>Acquisto di immobili rurali</t>
  </si>
  <si>
    <t>Totale</t>
  </si>
  <si>
    <t>Agevolati</t>
  </si>
  <si>
    <t>Non agevolati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</si>
  <si>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</si>
  <si>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</si>
  <si>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</si>
  <si>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</si>
  <si>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Banca d'Italia</t>
    </r>
  </si>
  <si>
    <t>ANNI
AREE GEOGRAFICHE</t>
  </si>
  <si>
    <t>..</t>
  </si>
  <si>
    <r>
      <t xml:space="preserve">Tavola 18.4 - Finanziamenti, oltre il breve termine, all'agricoltura per destinazione economica e condizione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2007 - 2009 </t>
    </r>
  </si>
  <si>
    <t>Valle d'Aosta/Vallée d'Aoste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</si>
</sst>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;[Red]#,##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1" fontId="1" fillId="0" borderId="2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right" vertical="center" wrapText="1"/>
    </xf>
    <xf numFmtId="41" fontId="1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150" zoomScaleNormal="150" workbookViewId="0" topLeftCell="A1">
      <selection activeCell="A11" sqref="A11"/>
    </sheetView>
  </sheetViews>
  <sheetFormatPr defaultColWidth="9.140625" defaultRowHeight="12.75" customHeight="1"/>
  <cols>
    <col min="1" max="1" width="22.00390625" style="1" customWidth="1"/>
    <col min="2" max="2" width="8.7109375" style="1" customWidth="1"/>
    <col min="3" max="3" width="10.7109375" style="1" customWidth="1"/>
    <col min="4" max="4" width="1.7109375" style="1" customWidth="1"/>
    <col min="5" max="5" width="8.7109375" style="1" customWidth="1"/>
    <col min="6" max="6" width="10.7109375" style="1" customWidth="1"/>
    <col min="7" max="7" width="1.7109375" style="1" customWidth="1"/>
    <col min="8" max="8" width="8.7109375" style="1" customWidth="1"/>
    <col min="9" max="9" width="10.7109375" style="1" customWidth="1"/>
    <col min="10" max="10" width="1.7109375" style="1" customWidth="1"/>
    <col min="11" max="11" width="8.7109375" style="1" customWidth="1"/>
    <col min="12" max="12" width="10.7109375" style="1" customWidth="1"/>
    <col min="13" max="13" width="8.7109375" style="1" customWidth="1"/>
    <col min="14" max="16384" width="9.140625" style="1" customWidth="1"/>
  </cols>
  <sheetData>
    <row r="1" spans="1:18" s="5" customFormat="1" ht="12.7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6"/>
      <c r="Q1" s="26"/>
      <c r="R1" s="26"/>
    </row>
    <row r="2" ht="12.75" customHeight="1">
      <c r="B2" s="4"/>
    </row>
    <row r="3" spans="1:13" s="3" customFormat="1" ht="38.25" customHeight="1">
      <c r="A3" s="27" t="s">
        <v>11</v>
      </c>
      <c r="B3" s="24" t="s">
        <v>0</v>
      </c>
      <c r="C3" s="24"/>
      <c r="D3" s="2"/>
      <c r="E3" s="24" t="s">
        <v>1</v>
      </c>
      <c r="F3" s="24"/>
      <c r="G3" s="2"/>
      <c r="H3" s="24" t="s">
        <v>2</v>
      </c>
      <c r="I3" s="24"/>
      <c r="J3" s="2"/>
      <c r="K3" s="24" t="s">
        <v>3</v>
      </c>
      <c r="L3" s="24"/>
      <c r="M3" s="24"/>
    </row>
    <row r="4" spans="1:13" s="3" customFormat="1" ht="25.5" customHeight="1">
      <c r="A4" s="28"/>
      <c r="B4" s="7" t="s">
        <v>4</v>
      </c>
      <c r="C4" s="7" t="s">
        <v>5</v>
      </c>
      <c r="D4" s="7"/>
      <c r="E4" s="7" t="s">
        <v>4</v>
      </c>
      <c r="F4" s="7" t="s">
        <v>5</v>
      </c>
      <c r="G4" s="7"/>
      <c r="H4" s="7" t="s">
        <v>4</v>
      </c>
      <c r="I4" s="7" t="s">
        <v>5</v>
      </c>
      <c r="J4" s="7"/>
      <c r="K4" s="7" t="s">
        <v>4</v>
      </c>
      <c r="L4" s="7" t="s">
        <v>5</v>
      </c>
      <c r="M4" s="7" t="s">
        <v>3</v>
      </c>
    </row>
    <row r="6" spans="1:13" ht="12.75" customHeight="1">
      <c r="A6" s="8">
        <v>2007</v>
      </c>
      <c r="B6" s="14">
        <v>5</v>
      </c>
      <c r="C6" s="14">
        <v>15</v>
      </c>
      <c r="D6" s="9"/>
      <c r="E6" s="14" t="s">
        <v>12</v>
      </c>
      <c r="F6" s="1">
        <v>5</v>
      </c>
      <c r="G6" s="9"/>
      <c r="H6" s="14">
        <v>0</v>
      </c>
      <c r="I6" s="14">
        <v>3</v>
      </c>
      <c r="J6" s="9"/>
      <c r="K6" s="14">
        <v>5</v>
      </c>
      <c r="L6" s="1">
        <v>23</v>
      </c>
      <c r="M6" s="14">
        <f>SUM(K6:L6)</f>
        <v>28</v>
      </c>
    </row>
    <row r="7" spans="1:13" ht="12.75" customHeight="1">
      <c r="A7" s="8">
        <v>2008</v>
      </c>
      <c r="B7" s="13">
        <v>4</v>
      </c>
      <c r="C7" s="13">
        <v>20</v>
      </c>
      <c r="D7" s="10"/>
      <c r="E7" s="14" t="s">
        <v>12</v>
      </c>
      <c r="F7" s="14">
        <v>5</v>
      </c>
      <c r="G7" s="14"/>
      <c r="H7" s="14" t="s">
        <v>12</v>
      </c>
      <c r="I7" s="14">
        <v>3</v>
      </c>
      <c r="J7" s="9"/>
      <c r="K7" s="20">
        <v>4</v>
      </c>
      <c r="L7" s="14">
        <f>C7+F7+I7</f>
        <v>28</v>
      </c>
      <c r="M7" s="14">
        <f>SUM(K7:L7)</f>
        <v>32</v>
      </c>
    </row>
    <row r="8" spans="1:13" ht="12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 customHeight="1">
      <c r="A9" s="21">
        <v>2009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2.75" customHeight="1">
      <c r="A10" s="8" t="s">
        <v>14</v>
      </c>
      <c r="B10" s="1">
        <v>2</v>
      </c>
      <c r="C10" s="1">
        <v>37</v>
      </c>
      <c r="E10" s="14" t="s">
        <v>12</v>
      </c>
      <c r="F10" s="1">
        <v>6</v>
      </c>
      <c r="H10" s="14" t="s">
        <v>12</v>
      </c>
      <c r="I10" s="1">
        <v>3</v>
      </c>
      <c r="K10" s="1">
        <f>2</f>
        <v>2</v>
      </c>
      <c r="L10" s="1">
        <f>C10+F10+I10</f>
        <v>46</v>
      </c>
      <c r="M10" s="14">
        <f>SUM(K10:L10)</f>
        <v>48</v>
      </c>
    </row>
    <row r="11" spans="1:13" ht="12.75" customHeight="1">
      <c r="A11" s="8"/>
      <c r="B11" s="13"/>
      <c r="C11" s="13"/>
      <c r="D11" s="10"/>
      <c r="E11" s="9"/>
      <c r="F11" s="9"/>
      <c r="G11" s="9"/>
      <c r="H11" s="9"/>
      <c r="I11" s="9"/>
      <c r="J11" s="9"/>
      <c r="K11" s="9"/>
      <c r="L11" s="9"/>
      <c r="M11" s="9"/>
    </row>
    <row r="12" spans="1:13" ht="12.75" customHeight="1">
      <c r="A12" s="11" t="s">
        <v>9</v>
      </c>
      <c r="B12" s="17">
        <f>SUM(B13:B15)</f>
        <v>156</v>
      </c>
      <c r="C12" s="17">
        <f>SUM(C13:C15)</f>
        <v>8242</v>
      </c>
      <c r="D12" s="19"/>
      <c r="E12" s="17">
        <f>SUM(E13:E15)</f>
        <v>252</v>
      </c>
      <c r="F12" s="17">
        <f>SUM(F13:F15)</f>
        <v>4119</v>
      </c>
      <c r="G12" s="17"/>
      <c r="H12" s="17">
        <f>SUM(H13:H15)</f>
        <v>280</v>
      </c>
      <c r="I12" s="17">
        <f>SUM(I13:I15)</f>
        <v>2559</v>
      </c>
      <c r="J12" s="17"/>
      <c r="K12" s="17">
        <f aca="true" t="shared" si="0" ref="K12:L15">B12+E12+H12</f>
        <v>688</v>
      </c>
      <c r="L12" s="17">
        <f t="shared" si="0"/>
        <v>14920</v>
      </c>
      <c r="M12" s="17">
        <f>SUM(K12:L12)</f>
        <v>15608</v>
      </c>
    </row>
    <row r="13" spans="1:13" ht="12.75" customHeight="1">
      <c r="A13" s="11" t="s">
        <v>6</v>
      </c>
      <c r="B13" s="17">
        <f>13+2+0+21+7+9+11+8</f>
        <v>71</v>
      </c>
      <c r="C13" s="18">
        <f>779+37+63+1868+200+863+183+1028</f>
        <v>5021</v>
      </c>
      <c r="D13" s="19"/>
      <c r="E13" s="17">
        <f>16+0+0+14+4+31+11+36</f>
        <v>112</v>
      </c>
      <c r="F13" s="17">
        <f>364+6+30+838+65+634+168+439</f>
        <v>2544</v>
      </c>
      <c r="G13" s="17"/>
      <c r="H13" s="17">
        <f>1+0+0+0+104+2+23+6</f>
        <v>136</v>
      </c>
      <c r="I13" s="17">
        <f>184+3+16+464+89+254+41+326</f>
        <v>1377</v>
      </c>
      <c r="J13" s="17"/>
      <c r="K13" s="17">
        <f t="shared" si="0"/>
        <v>319</v>
      </c>
      <c r="L13" s="17">
        <f t="shared" si="0"/>
        <v>8942</v>
      </c>
      <c r="M13" s="17">
        <f>SUM(K13:L13)</f>
        <v>9261</v>
      </c>
    </row>
    <row r="14" spans="1:13" ht="12.75" customHeight="1">
      <c r="A14" s="11" t="s">
        <v>7</v>
      </c>
      <c r="B14" s="18">
        <f>1+15+3+9</f>
        <v>28</v>
      </c>
      <c r="C14" s="18">
        <f>186+1017+220+606</f>
        <v>2029</v>
      </c>
      <c r="D14" s="19"/>
      <c r="E14" s="17">
        <f>43+16+5+5</f>
        <v>69</v>
      </c>
      <c r="F14" s="17">
        <f>173+294+62+151</f>
        <v>680</v>
      </c>
      <c r="G14" s="17"/>
      <c r="H14" s="17">
        <f>17+3+3+3</f>
        <v>26</v>
      </c>
      <c r="I14" s="17">
        <f>94+320+59+235</f>
        <v>708</v>
      </c>
      <c r="J14" s="17"/>
      <c r="K14" s="17">
        <f t="shared" si="0"/>
        <v>123</v>
      </c>
      <c r="L14" s="17">
        <f t="shared" si="0"/>
        <v>3417</v>
      </c>
      <c r="M14" s="17">
        <f>SUM(K14:L14)</f>
        <v>3540</v>
      </c>
    </row>
    <row r="15" spans="1:13" ht="12.75" customHeight="1">
      <c r="A15" s="11" t="s">
        <v>8</v>
      </c>
      <c r="B15" s="18">
        <f>0+0+8+7+0+19+4+19</f>
        <v>57</v>
      </c>
      <c r="C15" s="18">
        <f>63+26+260+338+55+82+159+209</f>
        <v>1192</v>
      </c>
      <c r="D15" s="19"/>
      <c r="E15" s="17">
        <f>7+2+6+17+1+21+15+2</f>
        <v>71</v>
      </c>
      <c r="F15" s="17">
        <f>67+27+128+253+62+98+190+70</f>
        <v>895</v>
      </c>
      <c r="G15" s="17"/>
      <c r="H15" s="17">
        <f>5+7+16+12+4+8+60+6</f>
        <v>118</v>
      </c>
      <c r="I15" s="17">
        <f>32+7+78+118+19+29+159+32</f>
        <v>474</v>
      </c>
      <c r="J15" s="17"/>
      <c r="K15" s="17">
        <f t="shared" si="0"/>
        <v>246</v>
      </c>
      <c r="L15" s="17">
        <f t="shared" si="0"/>
        <v>2561</v>
      </c>
      <c r="M15" s="17">
        <f>SUM(K15:L15)</f>
        <v>2807</v>
      </c>
    </row>
    <row r="16" spans="1:13" ht="12.75" customHeight="1">
      <c r="A16" s="12"/>
      <c r="B16" s="7"/>
      <c r="C16" s="7"/>
      <c r="D16" s="6"/>
      <c r="E16" s="7"/>
      <c r="F16" s="7"/>
      <c r="G16" s="6"/>
      <c r="H16" s="7"/>
      <c r="I16" s="7"/>
      <c r="J16" s="6"/>
      <c r="K16" s="7"/>
      <c r="L16" s="7"/>
      <c r="M16" s="7"/>
    </row>
    <row r="18" spans="1:2" ht="12.75" customHeight="1">
      <c r="A18" s="22" t="s">
        <v>10</v>
      </c>
      <c r="B18" s="23"/>
    </row>
    <row r="19" spans="2:8" ht="12.75" customHeight="1">
      <c r="B19" s="15"/>
      <c r="C19" s="15"/>
      <c r="D19" s="15"/>
      <c r="E19" s="15"/>
      <c r="F19" s="16"/>
      <c r="G19" s="16"/>
      <c r="H19" s="16"/>
    </row>
  </sheetData>
  <mergeCells count="8">
    <mergeCell ref="A9:M9"/>
    <mergeCell ref="A18:B18"/>
    <mergeCell ref="K3:M3"/>
    <mergeCell ref="A1:R1"/>
    <mergeCell ref="B3:C3"/>
    <mergeCell ref="E3:F3"/>
    <mergeCell ref="H3:I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2010-04-27T06:39:36Z</cp:lastPrinted>
  <dcterms:created xsi:type="dcterms:W3CDTF">2007-12-17T16:35:59Z</dcterms:created>
  <dcterms:modified xsi:type="dcterms:W3CDTF">2010-05-11T13:24:25Z</dcterms:modified>
  <cp:category/>
  <cp:version/>
  <cp:contentType/>
  <cp:contentStatus/>
</cp:coreProperties>
</file>