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<sst xmlns="http://schemas.openxmlformats.org/spreadsheetml/2006/main" count="13" uniqueCount="13">
  <si>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Totale</t>
  </si>
  <si>
    <t>di cui</t>
  </si>
  <si>
    <t>Famiglie consumatrici e altri</t>
  </si>
  <si>
    <t>Società non finanziarie e famiglie produttrici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</si>
  <si>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</si>
  <si>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</si>
  <si>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</si>
  <si>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</si>
  <si>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</si>
  <si>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</si>
  <si>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 xml:space="preserve">ANNI
AREE GEOGRAFICHE   </t>
  </si>
  <si>
    <r>
      <t xml:space="preserve">Tavola 18.14- Raccolta indiretta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0"/>
      </rPr>
      <t xml:space="preserve"> - Valle d'Aosta e aree geografiche  - Anni 2008 - 2009</t>
    </r>
  </si>
  <si>
    <t>Totale raccolta indiretta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</si>
</sst>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5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4" fillId="0" borderId="1" xfId="19" applyFont="1" applyFill="1" applyBorder="1" applyAlignment="1">
      <alignment vertical="center"/>
      <protection/>
    </xf>
    <xf numFmtId="3" fontId="4" fillId="0" borderId="1" xfId="19" applyNumberFormat="1" applyFont="1" applyFill="1" applyBorder="1" applyAlignment="1">
      <alignment vertical="center"/>
      <protection/>
    </xf>
    <xf numFmtId="0" fontId="3" fillId="0" borderId="0" xfId="19" applyFill="1" applyBorder="1" applyAlignment="1">
      <alignment vertical="center"/>
      <protection/>
    </xf>
    <xf numFmtId="3" fontId="3" fillId="0" borderId="0" xfId="19" applyNumberFormat="1" applyFill="1" applyBorder="1" applyAlignment="1">
      <alignment vertical="center"/>
      <protection/>
    </xf>
    <xf numFmtId="3" fontId="7" fillId="0" borderId="0" xfId="19" applyNumberFormat="1" applyFont="1" applyFill="1" applyBorder="1" applyAlignment="1">
      <alignment vertical="center"/>
      <protection/>
    </xf>
    <xf numFmtId="3" fontId="3" fillId="0" borderId="0" xfId="19" applyNumberFormat="1" applyFill="1" applyBorder="1" applyAlignment="1">
      <alignment/>
      <protection/>
    </xf>
    <xf numFmtId="3" fontId="7" fillId="0" borderId="0" xfId="19" applyNumberFormat="1" applyFont="1" applyFill="1" applyBorder="1" applyAlignment="1">
      <alignment/>
      <protection/>
    </xf>
    <xf numFmtId="0" fontId="11" fillId="0" borderId="0" xfId="19" applyFont="1" applyFill="1" applyAlignment="1">
      <alignment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Font="1" applyFill="1" applyAlignment="1">
      <alignment horizontal="left" vertical="center"/>
      <protection/>
    </xf>
    <xf numFmtId="0" fontId="6" fillId="0" borderId="0" xfId="19" applyFont="1" applyFill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3" fontId="6" fillId="0" borderId="0" xfId="19" applyNumberFormat="1" applyFont="1" applyFill="1" applyBorder="1" applyAlignment="1">
      <alignment vertical="center"/>
      <protection/>
    </xf>
    <xf numFmtId="3" fontId="12" fillId="0" borderId="0" xfId="19" applyNumberFormat="1" applyFont="1" applyFill="1" applyBorder="1" applyAlignment="1">
      <alignment vertical="center"/>
      <protection/>
    </xf>
    <xf numFmtId="3" fontId="6" fillId="0" borderId="0" xfId="19" applyNumberFormat="1" applyFont="1" applyFill="1" applyAlignment="1">
      <alignment vertical="center"/>
      <protection/>
    </xf>
    <xf numFmtId="3" fontId="12" fillId="0" borderId="0" xfId="19" applyNumberFormat="1" applyFont="1" applyFill="1" applyAlignment="1">
      <alignment vertical="center"/>
      <protection/>
    </xf>
    <xf numFmtId="3" fontId="4" fillId="0" borderId="0" xfId="0" applyNumberFormat="1" applyFont="1" applyFill="1" applyAlignment="1">
      <alignment vertical="center" wrapText="1"/>
    </xf>
    <xf numFmtId="3" fontId="8" fillId="0" borderId="0" xfId="19" applyNumberFormat="1" applyFont="1" applyFill="1" applyAlignment="1">
      <alignment horizontal="left" wrapText="1"/>
      <protection/>
    </xf>
    <xf numFmtId="3" fontId="4" fillId="0" borderId="2" xfId="19" applyNumberFormat="1" applyFont="1" applyFill="1" applyBorder="1" applyAlignment="1">
      <alignment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vertical="center" wrapText="1"/>
      <protection/>
    </xf>
    <xf numFmtId="0" fontId="4" fillId="0" borderId="0" xfId="19" applyFont="1" applyFill="1" applyBorder="1" applyAlignment="1">
      <alignment horizontal="center" vertical="center"/>
      <protection/>
    </xf>
    <xf numFmtId="3" fontId="4" fillId="0" borderId="3" xfId="19" applyNumberFormat="1" applyFont="1" applyFill="1" applyBorder="1" applyAlignment="1">
      <alignment horizontal="center" vertical="center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5" fillId="0" borderId="3" xfId="19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I5" sqref="I5"/>
    </sheetView>
  </sheetViews>
  <sheetFormatPr defaultColWidth="9.140625" defaultRowHeight="12.75"/>
  <cols>
    <col min="1" max="1" width="21.57421875" style="0" customWidth="1"/>
    <col min="2" max="2" width="20.7109375" style="0" customWidth="1"/>
    <col min="3" max="4" width="15.7109375" style="0" customWidth="1"/>
  </cols>
  <sheetData>
    <row r="1" ht="12.75">
      <c r="A1" s="35" t="s">
        <v>11</v>
      </c>
    </row>
    <row r="2" spans="1:4" ht="12.75">
      <c r="A2" s="34"/>
      <c r="B2" s="34"/>
      <c r="C2" s="34"/>
      <c r="D2" s="34"/>
    </row>
    <row r="3" spans="1:4" ht="12.75">
      <c r="A3" s="26" t="s">
        <v>10</v>
      </c>
      <c r="B3" s="30" t="s">
        <v>12</v>
      </c>
      <c r="C3" s="30"/>
      <c r="D3" s="30"/>
    </row>
    <row r="4" spans="1:4" ht="12.75">
      <c r="A4" s="27"/>
      <c r="B4" s="31" t="s">
        <v>0</v>
      </c>
      <c r="C4" s="33" t="s">
        <v>1</v>
      </c>
      <c r="D4" s="33"/>
    </row>
    <row r="5" spans="1:4" ht="56.25">
      <c r="A5" s="28"/>
      <c r="B5" s="32"/>
      <c r="C5" s="18" t="s">
        <v>2</v>
      </c>
      <c r="D5" s="18" t="s">
        <v>3</v>
      </c>
    </row>
    <row r="6" spans="1:4" ht="12.75">
      <c r="A6" s="2"/>
      <c r="B6" s="1"/>
      <c r="C6" s="3"/>
      <c r="D6" s="3"/>
    </row>
    <row r="7" spans="1:4" ht="12.75">
      <c r="A7" s="14">
        <v>2008</v>
      </c>
      <c r="B7" s="4">
        <v>2845</v>
      </c>
      <c r="C7" s="19">
        <v>1723</v>
      </c>
      <c r="D7" s="19">
        <v>155</v>
      </c>
    </row>
    <row r="8" spans="1:4" ht="12.75">
      <c r="A8" s="15"/>
      <c r="B8" s="4"/>
      <c r="C8" s="19"/>
      <c r="D8" s="19"/>
    </row>
    <row r="9" spans="1:4" ht="12.75">
      <c r="A9" s="29">
        <v>2009</v>
      </c>
      <c r="B9" s="29"/>
      <c r="C9" s="29"/>
      <c r="D9" s="29"/>
    </row>
    <row r="10" spans="1:4" ht="12.75">
      <c r="A10" s="24" t="s">
        <v>9</v>
      </c>
      <c r="B10" s="4">
        <v>2972</v>
      </c>
      <c r="C10" s="19">
        <v>1756</v>
      </c>
      <c r="D10" s="19">
        <v>217</v>
      </c>
    </row>
    <row r="11" spans="1:4" ht="12.75">
      <c r="A11" s="5"/>
      <c r="B11" s="4"/>
      <c r="C11" s="4"/>
      <c r="D11" s="4"/>
    </row>
    <row r="12" spans="1:4" ht="12.75">
      <c r="A12" s="16" t="s">
        <v>7</v>
      </c>
      <c r="B12" s="20">
        <f>SUM(B13:B15)</f>
        <v>1852513</v>
      </c>
      <c r="C12" s="21">
        <f>SUM(C13:C15)</f>
        <v>739186</v>
      </c>
      <c r="D12" s="21">
        <f>SUM(D13:D15)</f>
        <v>201121</v>
      </c>
    </row>
    <row r="13" spans="1:4" ht="12.75">
      <c r="A13" s="17" t="s">
        <v>4</v>
      </c>
      <c r="B13" s="22">
        <f>157102+2972+45534+726713+14924+110459+106443+145969</f>
        <v>1310116</v>
      </c>
      <c r="C13" s="23">
        <f>93292+1756+32030+205487+8800+69598+26747+93131</f>
        <v>530841</v>
      </c>
      <c r="D13" s="23">
        <f>17888+217+3096+40462+1330+11069+1654+16031</f>
        <v>91747</v>
      </c>
    </row>
    <row r="14" spans="1:4" ht="12.75">
      <c r="A14" s="16" t="s">
        <v>5</v>
      </c>
      <c r="B14" s="20">
        <f>15885+69646+9075+346645</f>
        <v>441251</v>
      </c>
      <c r="C14" s="21">
        <f>12301+42675+7107+57638</f>
        <v>119721</v>
      </c>
      <c r="D14" s="21">
        <f>2641+7986+738+88693</f>
        <v>100058</v>
      </c>
    </row>
    <row r="15" spans="1:4" ht="12.75">
      <c r="A15" s="16" t="s">
        <v>6</v>
      </c>
      <c r="B15" s="20">
        <f>7113+1233+34791+20911+2103+6185+21494+7316</f>
        <v>101146</v>
      </c>
      <c r="C15" s="21">
        <f>6195+1066+31020+18716+1883+5361+18762+5621</f>
        <v>88624</v>
      </c>
      <c r="D15" s="21">
        <f>629+164+2886+1982+175+688+1845+947</f>
        <v>9316</v>
      </c>
    </row>
    <row r="16" spans="1:4" ht="12.75">
      <c r="A16" s="6"/>
      <c r="B16" s="7"/>
      <c r="C16" s="7"/>
      <c r="D16" s="7"/>
    </row>
    <row r="17" spans="1:4" ht="12.75">
      <c r="A17" s="8"/>
      <c r="B17" s="9"/>
      <c r="C17" s="10"/>
      <c r="D17" s="10"/>
    </row>
    <row r="18" spans="1:4" ht="12.75">
      <c r="A18" s="13" t="s">
        <v>8</v>
      </c>
      <c r="B18" s="12"/>
      <c r="C18" s="11"/>
      <c r="D18" s="12"/>
    </row>
    <row r="19" spans="1:4" ht="12.75">
      <c r="A19" s="25"/>
      <c r="B19" s="12"/>
      <c r="C19" s="11"/>
      <c r="D19" s="12"/>
    </row>
  </sheetData>
  <mergeCells count="5">
    <mergeCell ref="A3:A5"/>
    <mergeCell ref="A9:D9"/>
    <mergeCell ref="B3:D3"/>
    <mergeCell ref="B4:B5"/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2010-04-30T06:49:11Z</cp:lastPrinted>
  <dcterms:created xsi:type="dcterms:W3CDTF">2008-02-21T16:13:50Z</dcterms:created>
  <dcterms:modified xsi:type="dcterms:W3CDTF">2010-04-30T06:51:59Z</dcterms:modified>
  <cp:category/>
  <cp:version/>
  <cp:contentType/>
  <cp:contentStatus/>
</cp:coreProperties>
</file>