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<sst xmlns="http://schemas.openxmlformats.org/spreadsheetml/2006/main" count="12" uniqueCount="12">
  <si>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Nord</t>
  </si>
  <si>
    <t>Centro</t>
  </si>
  <si>
    <t>Mezzogiorno</t>
  </si>
  <si>
    <t>ITALIA</t>
  </si>
  <si>
    <t>Valle d'Aosta/Vallée d'Aoste</t>
  </si>
  <si>
    <r>
      <t>Fonte:</t>
    </r>
    <r>
      <rPr>
        <sz val="7"/>
        <rFont val="Arial"/>
        <family val="2"/>
      </rPr>
      <t xml:space="preserve"> Banca d'Italia</t>
    </r>
  </si>
  <si>
    <t>AREE GEOGRAFICHE</t>
  </si>
  <si>
    <r>
      <t xml:space="preserve">Tavola 18.10 - Distribuzione degli impieghi e dei depositi per localizzazione degli sportelli </t>
    </r>
    <r>
      <rPr>
        <i/>
        <sz val="9"/>
        <rFont val="Arial"/>
        <family val="2"/>
      </rPr>
      <t>(dati in milioni di euro)</t>
    </r>
    <r>
      <rPr>
        <b/>
        <sz val="9"/>
        <rFont val="Arial"/>
        <family val="2"/>
      </rPr>
      <t xml:space="preserve"> - Valle d'Aosta e aree geografiche - Anni 2007 -2009 </t>
    </r>
  </si>
  <si>
    <t>Impieghi (a)</t>
  </si>
  <si>
    <t>Depositi (b)</t>
  </si>
  <si>
    <t>(a) I dati sono comprensivi delle operazioni con clientela non residente</t>
  </si>
  <si>
    <t>(b) I dati si riferiscono ai soli rapporti nominativi e sono comprensivi delle operazioni con clientela non residente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</si>
</sst>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1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4" fillId="0" borderId="0" xfId="17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16"/>
  <sheetViews>
    <sheetView tabSelected="1" showOutlineSymbols="0" workbookViewId="0" topLeftCell="A1">
      <selection activeCell="L22" sqref="L22"/>
    </sheetView>
  </sheetViews>
  <sheetFormatPr defaultColWidth="9.140625" defaultRowHeight="9.75" customHeight="1"/>
  <cols>
    <col min="1" max="1" width="29.7109375" style="1" customWidth="1"/>
    <col min="2" max="4" width="9.7109375" style="1" customWidth="1"/>
    <col min="5" max="5" width="3.140625" style="1" customWidth="1"/>
    <col min="6" max="7" width="9.7109375" style="1" customWidth="1"/>
    <col min="8" max="16384" width="9.140625" style="1" customWidth="1"/>
  </cols>
  <sheetData>
    <row r="1" spans="1:8" ht="12">
      <c r="A1" s="15" t="s">
        <v>7</v>
      </c>
      <c r="B1" s="15"/>
      <c r="C1" s="15"/>
      <c r="D1" s="15"/>
      <c r="E1" s="15"/>
      <c r="F1" s="15"/>
      <c r="G1" s="15"/>
      <c r="H1" s="15"/>
    </row>
    <row r="2" spans="6:8" ht="12.75" customHeight="1">
      <c r="F2" s="14"/>
      <c r="G2" s="14"/>
      <c r="H2" s="14"/>
    </row>
    <row r="3" spans="1:8" ht="12.75" customHeight="1">
      <c r="A3" s="19" t="s">
        <v>6</v>
      </c>
      <c r="B3" s="21" t="s">
        <v>8</v>
      </c>
      <c r="C3" s="22"/>
      <c r="D3" s="22"/>
      <c r="E3" s="2"/>
      <c r="F3" s="21" t="s">
        <v>9</v>
      </c>
      <c r="G3" s="22"/>
      <c r="H3" s="22"/>
    </row>
    <row r="4" spans="1:8" s="4" customFormat="1" ht="12.75" customHeight="1">
      <c r="A4" s="20"/>
      <c r="B4" s="3">
        <v>2007</v>
      </c>
      <c r="C4" s="3">
        <v>2008</v>
      </c>
      <c r="D4" s="3">
        <v>2009</v>
      </c>
      <c r="E4" s="3"/>
      <c r="F4" s="3">
        <v>2007</v>
      </c>
      <c r="G4" s="3">
        <v>2008</v>
      </c>
      <c r="H4" s="3">
        <v>2009</v>
      </c>
    </row>
    <row r="5" spans="1:8" s="4" customFormat="1" ht="12.75" customHeight="1">
      <c r="A5" s="11"/>
      <c r="B5" s="12"/>
      <c r="C5" s="12"/>
      <c r="D5" s="12"/>
      <c r="E5" s="12"/>
      <c r="F5" s="12"/>
      <c r="G5" s="12"/>
      <c r="H5" s="12"/>
    </row>
    <row r="6" spans="1:7" s="4" customFormat="1" ht="12.75" customHeight="1">
      <c r="A6" s="11"/>
      <c r="B6" s="18"/>
      <c r="C6" s="18"/>
      <c r="D6" s="18"/>
      <c r="E6" s="18"/>
      <c r="F6" s="18"/>
      <c r="G6" s="18"/>
    </row>
    <row r="7" spans="1:8" ht="12.75" customHeight="1">
      <c r="A7" s="16" t="s">
        <v>4</v>
      </c>
      <c r="B7" s="1">
        <v>1672</v>
      </c>
      <c r="C7" s="1">
        <v>1631</v>
      </c>
      <c r="D7" s="1">
        <v>1609</v>
      </c>
      <c r="F7" s="1">
        <v>1656</v>
      </c>
      <c r="G7" s="1">
        <v>1840</v>
      </c>
      <c r="H7" s="1">
        <v>2051</v>
      </c>
    </row>
    <row r="8" spans="1:7" ht="12.75" customHeight="1">
      <c r="A8" s="5"/>
      <c r="B8" s="7"/>
      <c r="C8" s="7"/>
      <c r="E8" s="7"/>
      <c r="G8" s="7"/>
    </row>
    <row r="9" spans="1:8" ht="12.75" customHeight="1">
      <c r="A9" s="8" t="s">
        <v>3</v>
      </c>
      <c r="B9" s="6">
        <f>SUM(B10:B12)</f>
        <v>1500616</v>
      </c>
      <c r="C9" s="6">
        <f>SUM(C10:C12)</f>
        <v>1586709</v>
      </c>
      <c r="D9" s="6">
        <f>SUM(D10:D12)</f>
        <v>1604500</v>
      </c>
      <c r="E9" s="6"/>
      <c r="F9" s="6">
        <f>SUM(F10:F12)</f>
        <v>749403</v>
      </c>
      <c r="G9" s="6">
        <f>SUM(G10:G12)</f>
        <v>785368</v>
      </c>
      <c r="H9" s="6">
        <f>SUM(H10:H12)</f>
        <v>911401</v>
      </c>
    </row>
    <row r="10" spans="1:8" ht="12.75" customHeight="1">
      <c r="A10" s="5" t="s">
        <v>0</v>
      </c>
      <c r="B10" s="7">
        <f>84761+1672+27782+538560+34447+134747+27267+129760</f>
        <v>978996</v>
      </c>
      <c r="C10" s="7">
        <f>82403+1631+28965+615036+36563+135330+28402+134546</f>
        <v>1062876</v>
      </c>
      <c r="D10" s="7">
        <f>84739+1609+31423+619241+37890+129629+28554+131367</f>
        <v>1064452</v>
      </c>
      <c r="E10" s="7"/>
      <c r="F10" s="7">
        <f>55056+1656+18705+209733+15671+57261+17497+62809</f>
        <v>438388</v>
      </c>
      <c r="G10" s="7">
        <f>57618+1840+20464+220620+14659+61386+18279+69043</f>
        <v>463909</v>
      </c>
      <c r="H10" s="7">
        <f>68757+2051+25672+261033+18419+72655+20120+77954</f>
        <v>546661</v>
      </c>
    </row>
    <row r="11" spans="1:8" ht="12.75" customHeight="1">
      <c r="A11" s="5" t="s">
        <v>1</v>
      </c>
      <c r="B11" s="7">
        <f>37440+109316+15934+181733</f>
        <v>344423</v>
      </c>
      <c r="C11" s="7">
        <f>37667+113846+15819+179820</f>
        <v>347152</v>
      </c>
      <c r="D11" s="7">
        <f>39183+120085+16035+185461</f>
        <v>360764</v>
      </c>
      <c r="E11" s="7"/>
      <c r="F11" s="7">
        <f>18078+43608+8286+101328</f>
        <v>171300</v>
      </c>
      <c r="G11" s="7">
        <f>19434+46829+8421+105696</f>
        <v>180380</v>
      </c>
      <c r="H11" s="7">
        <f>20167+51671+9595+126530</f>
        <v>207963</v>
      </c>
    </row>
    <row r="12" spans="1:8" ht="12.75" customHeight="1">
      <c r="A12" s="5" t="s">
        <v>2</v>
      </c>
      <c r="B12" s="7">
        <f>18888+2775+44114+35352+4025+11293+42744+18006</f>
        <v>177197</v>
      </c>
      <c r="C12" s="7">
        <f>19439+2723+45601+35447+4118+12393+38740+18220</f>
        <v>176681</v>
      </c>
      <c r="D12" s="7">
        <f>19603+2827+45218+37318+4188+11695+39880+18555</f>
        <v>179284</v>
      </c>
      <c r="E12" s="7"/>
      <c r="F12" s="7">
        <f>12001+2584+39717+27795+3461+9681+31977+12499</f>
        <v>139715</v>
      </c>
      <c r="G12" s="7">
        <f>11654+2212+42320+28747+3489+9972+31405+11280</f>
        <v>141079</v>
      </c>
      <c r="H12" s="7">
        <f>13897+2175+45010+32122+3908+10599+34413+14653</f>
        <v>156777</v>
      </c>
    </row>
    <row r="13" spans="1:8" ht="12.75" customHeight="1">
      <c r="A13" s="9"/>
      <c r="B13" s="10"/>
      <c r="C13" s="10"/>
      <c r="D13" s="10"/>
      <c r="E13" s="10"/>
      <c r="F13" s="10"/>
      <c r="G13" s="10"/>
      <c r="H13" s="10"/>
    </row>
    <row r="14" ht="12.75" customHeight="1">
      <c r="A14" s="13" t="s">
        <v>5</v>
      </c>
    </row>
    <row r="15" spans="1:2" ht="12.75" customHeight="1">
      <c r="A15" s="17" t="s">
        <v>10</v>
      </c>
      <c r="B15" s="17"/>
    </row>
    <row r="16" spans="1:2" ht="12.75" customHeight="1">
      <c r="A16" s="17" t="s">
        <v>11</v>
      </c>
      <c r="B16" s="17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4">
    <mergeCell ref="B6:G6"/>
    <mergeCell ref="A3:A4"/>
    <mergeCell ref="B3:D3"/>
    <mergeCell ref="F3:H3"/>
  </mergeCells>
  <printOptions horizontalCentered="1" verticalCentered="1"/>
  <pageMargins left="0.3937007874015748" right="0.3937007874015748" top="0.6692913385826772" bottom="0.7480314960629921" header="0.275590551181102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2009-05-25T10:50:22Z</cp:lastPrinted>
  <dcterms:created xsi:type="dcterms:W3CDTF">2008-02-21T15:06:01Z</dcterms:created>
  <dcterms:modified xsi:type="dcterms:W3CDTF">2010-04-29T08:42:24Z</dcterms:modified>
  <cp:category/>
  <cp:version/>
  <cp:contentType/>
  <cp:contentStatus/>
</cp:coreProperties>
</file>