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16" sheetId="1" r:id="rId1"/>
  </sheets>
  <definedNames>
    <definedName name="_xlnm.Print_Area" localSheetId="0">'12.16'!$A$1:$P$46</definedName>
  </definedNames>
  <calcPr fullCalcOnLoad="1"/>
</workbook>
</file>

<file path=xl/sharedStrings.xml><?xml version="1.0" encoding="utf-8"?>
<sst xmlns="http://schemas.openxmlformats.org/spreadsheetml/2006/main" count="43" uniqueCount="41">
  <si>
    <t>Totale</t>
  </si>
  <si>
    <t>Piemonte</t>
  </si>
  <si>
    <t>Valle d'Aosta/Vallée d'Aoste</t>
  </si>
  <si>
    <t>Lombardia</t>
  </si>
  <si>
    <t>Trentino-Alto Adige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</si>
  <si>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</si>
  <si>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</si>
  <si>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</si>
  <si>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</si>
  <si>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</si>
  <si>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</si>
  <si>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</si>
  <si>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</si>
  <si>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</si>
  <si>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</si>
  <si>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</si>
  <si>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</si>
  <si>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</si>
  <si>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</si>
  <si>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</si>
  <si>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</si>
  <si>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</si>
  <si>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</si>
  <si>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</si>
  <si>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</si>
  <si>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</si>
  <si>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</si>
  <si>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2007 - PER REGIONE</t>
  </si>
  <si>
    <t xml:space="preserve">
Agricoltura</t>
  </si>
  <si>
    <t xml:space="preserve">
Industria</t>
  </si>
  <si>
    <t xml:space="preserve">
Usi
domestici</t>
  </si>
  <si>
    <t xml:space="preserve">
Totale</t>
  </si>
  <si>
    <t>Terziario</t>
  </si>
  <si>
    <t>Servizi</t>
  </si>
  <si>
    <t>vendibili</t>
  </si>
  <si>
    <t>non vendibili</t>
  </si>
  <si>
    <t>(a)</t>
  </si>
  <si>
    <t>(a) Non include i consumi delle Ferrovie dello Stato pari a GWh 179,6 in quanto non disponibili per provincia.</t>
  </si>
  <si>
    <r>
      <t>Fonte:</t>
    </r>
    <r>
      <rPr>
        <sz val="7"/>
        <rFont val="Arial"/>
        <family val="2"/>
      </rPr>
      <t xml:space="preserve"> Terna SpA - Rete elettrica nazionale</t>
    </r>
  </si>
  <si>
    <t>ANNI
REGIONI
AREE GEOGRAFICHE</t>
  </si>
  <si>
    <t>Tavola 12.16 - Consumo di energia elettrica per categoria di utilizzazioni, regione e aree geografiche (in milioni di kWh) - Anno 2007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</si>
</sst>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b/>
      <u val="singleAccounting"/>
      <sz val="7"/>
      <color indexed="10"/>
      <name val="Arial"/>
      <family val="2"/>
    </font>
    <font>
      <sz val="7"/>
      <color indexed="8"/>
      <name val="Arial"/>
      <family val="2"/>
    </font>
    <font>
      <b/>
      <u val="singleAccounting"/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51" applyFont="1" applyBorder="1" applyAlignment="1">
      <alignment horizontal="left"/>
      <protection/>
    </xf>
    <xf numFmtId="0" fontId="24" fillId="0" borderId="0" xfId="52" applyFont="1" applyAlignment="1">
      <alignment horizontal="center"/>
      <protection/>
    </xf>
    <xf numFmtId="0" fontId="24" fillId="0" borderId="0" xfId="52" applyFont="1">
      <alignment/>
      <protection/>
    </xf>
    <xf numFmtId="0" fontId="24" fillId="0" borderId="0" xfId="51" applyFont="1">
      <alignment/>
      <protection/>
    </xf>
    <xf numFmtId="0" fontId="26" fillId="0" borderId="0" xfId="51" applyFont="1" applyBorder="1">
      <alignment/>
      <protection/>
    </xf>
    <xf numFmtId="0" fontId="29" fillId="0" borderId="0" xfId="51" applyFont="1" applyBorder="1" applyAlignment="1">
      <alignment horizontal="left"/>
      <protection/>
    </xf>
    <xf numFmtId="0" fontId="30" fillId="0" borderId="0" xfId="51" applyFont="1" applyBorder="1" applyAlignment="1">
      <alignment horizontal="left"/>
      <protection/>
    </xf>
    <xf numFmtId="0" fontId="25" fillId="0" borderId="10" xfId="51" applyFont="1" applyBorder="1" applyAlignment="1" quotePrefix="1">
      <alignment horizontal="left"/>
      <protection/>
    </xf>
    <xf numFmtId="0" fontId="25" fillId="0" borderId="10" xfId="51" applyFont="1" applyBorder="1" applyAlignment="1">
      <alignment horizontal="left"/>
      <protection/>
    </xf>
    <xf numFmtId="0" fontId="25" fillId="0" borderId="0" xfId="51" applyFont="1" applyBorder="1" applyAlignment="1">
      <alignment horizontal="left"/>
      <protection/>
    </xf>
    <xf numFmtId="0" fontId="24" fillId="0" borderId="0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24" fillId="0" borderId="0" xfId="52" applyFont="1" applyBorder="1" applyAlignment="1">
      <alignment horizontal="left"/>
      <protection/>
    </xf>
    <xf numFmtId="0" fontId="3" fillId="0" borderId="0" xfId="51" applyFont="1">
      <alignment/>
      <protection/>
    </xf>
    <xf numFmtId="182" fontId="24" fillId="0" borderId="0" xfId="52" applyNumberFormat="1" applyFont="1" applyProtection="1">
      <alignment/>
      <protection locked="0"/>
    </xf>
    <xf numFmtId="182" fontId="24" fillId="0" borderId="0" xfId="52" applyNumberFormat="1" applyFont="1" applyBorder="1" applyProtection="1">
      <alignment/>
      <protection locked="0"/>
    </xf>
    <xf numFmtId="182" fontId="24" fillId="0" borderId="0" xfId="52" applyNumberFormat="1" applyFont="1" applyBorder="1" applyAlignment="1" applyProtection="1">
      <alignment horizontal="right"/>
      <protection locked="0"/>
    </xf>
    <xf numFmtId="0" fontId="24" fillId="0" borderId="0" xfId="52" applyFont="1" applyBorder="1" applyAlignment="1" applyProtection="1">
      <alignment horizontal="right"/>
      <protection locked="0"/>
    </xf>
    <xf numFmtId="182" fontId="24" fillId="0" borderId="0" xfId="52" applyNumberFormat="1" applyFont="1" applyBorder="1">
      <alignment/>
      <protection/>
    </xf>
    <xf numFmtId="0" fontId="24" fillId="0" borderId="0" xfId="51" applyFont="1" applyBorder="1">
      <alignment/>
      <protection/>
    </xf>
    <xf numFmtId="194" fontId="24" fillId="0" borderId="0" xfId="52" applyNumberFormat="1" applyFont="1" applyBorder="1" applyProtection="1">
      <alignment/>
      <protection locked="0"/>
    </xf>
    <xf numFmtId="41" fontId="31" fillId="0" borderId="0" xfId="51" applyNumberFormat="1" applyFont="1">
      <alignment/>
      <protection/>
    </xf>
    <xf numFmtId="0" fontId="27" fillId="0" borderId="0" xfId="52" applyFont="1">
      <alignment/>
      <protection/>
    </xf>
    <xf numFmtId="182" fontId="27" fillId="0" borderId="0" xfId="52" applyNumberFormat="1" applyFont="1" applyProtection="1">
      <alignment/>
      <protection locked="0"/>
    </xf>
    <xf numFmtId="182" fontId="27" fillId="0" borderId="0" xfId="52" applyNumberFormat="1" applyFont="1" applyBorder="1" applyProtection="1">
      <alignment/>
      <protection locked="0"/>
    </xf>
    <xf numFmtId="194" fontId="27" fillId="0" borderId="0" xfId="52" applyNumberFormat="1" applyFont="1" applyBorder="1" applyProtection="1">
      <alignment/>
      <protection locked="0"/>
    </xf>
    <xf numFmtId="182" fontId="27" fillId="0" borderId="0" xfId="52" applyNumberFormat="1" applyFont="1" applyBorder="1" applyAlignment="1" applyProtection="1">
      <alignment horizontal="right"/>
      <protection locked="0"/>
    </xf>
    <xf numFmtId="182" fontId="27" fillId="0" borderId="0" xfId="52" applyNumberFormat="1" applyFont="1" applyBorder="1">
      <alignment/>
      <protection/>
    </xf>
    <xf numFmtId="0" fontId="27" fillId="0" borderId="0" xfId="51" applyFont="1" applyBorder="1">
      <alignment/>
      <protection/>
    </xf>
    <xf numFmtId="0" fontId="27" fillId="0" borderId="0" xfId="51" applyFont="1">
      <alignment/>
      <protection/>
    </xf>
    <xf numFmtId="41" fontId="28" fillId="0" borderId="0" xfId="52" applyNumberFormat="1" applyFont="1">
      <alignment/>
      <protection/>
    </xf>
    <xf numFmtId="182" fontId="28" fillId="0" borderId="0" xfId="52" applyNumberFormat="1" applyFont="1" applyProtection="1">
      <alignment/>
      <protection locked="0"/>
    </xf>
    <xf numFmtId="195" fontId="24" fillId="0" borderId="0" xfId="52" applyNumberFormat="1" applyFont="1">
      <alignment/>
      <protection/>
    </xf>
    <xf numFmtId="182" fontId="24" fillId="0" borderId="0" xfId="51" applyNumberFormat="1" applyFont="1" applyBorder="1" applyAlignment="1">
      <alignment horizontal="center"/>
      <protection/>
    </xf>
    <xf numFmtId="0" fontId="24" fillId="0" borderId="0" xfId="51" applyFont="1" applyBorder="1" applyAlignment="1">
      <alignment horizontal="center"/>
      <protection/>
    </xf>
    <xf numFmtId="41" fontId="24" fillId="0" borderId="0" xfId="47" applyFont="1" applyBorder="1" applyAlignment="1" applyProtection="1">
      <alignment/>
      <protection locked="0"/>
    </xf>
    <xf numFmtId="41" fontId="24" fillId="0" borderId="0" xfId="47" applyFont="1" applyBorder="1" applyAlignment="1" applyProtection="1">
      <alignment horizontal="right"/>
      <protection locked="0"/>
    </xf>
    <xf numFmtId="41" fontId="24" fillId="0" borderId="0" xfId="47" applyFont="1" applyBorder="1" applyAlignment="1">
      <alignment/>
    </xf>
    <xf numFmtId="182" fontId="24" fillId="0" borderId="0" xfId="52" applyNumberFormat="1" applyFont="1">
      <alignment/>
      <protection/>
    </xf>
    <xf numFmtId="0" fontId="28" fillId="0" borderId="0" xfId="51" applyFont="1" applyBorder="1">
      <alignment/>
      <protection/>
    </xf>
    <xf numFmtId="41" fontId="28" fillId="0" borderId="0" xfId="47" applyFont="1" applyBorder="1" applyAlignment="1" applyProtection="1">
      <alignment/>
      <protection locked="0"/>
    </xf>
    <xf numFmtId="41" fontId="28" fillId="0" borderId="0" xfId="47" applyFont="1" applyBorder="1" applyAlignment="1">
      <alignment horizontal="right"/>
    </xf>
    <xf numFmtId="41" fontId="28" fillId="0" borderId="0" xfId="47" applyFont="1" applyBorder="1" applyAlignment="1" applyProtection="1">
      <alignment horizontal="right"/>
      <protection locked="0"/>
    </xf>
    <xf numFmtId="41" fontId="28" fillId="0" borderId="0" xfId="47" applyFont="1" applyBorder="1" applyAlignment="1">
      <alignment/>
    </xf>
    <xf numFmtId="41" fontId="24" fillId="0" borderId="0" xfId="52" applyNumberFormat="1" applyFont="1">
      <alignment/>
      <protection/>
    </xf>
    <xf numFmtId="182" fontId="24" fillId="0" borderId="0" xfId="52" applyNumberFormat="1" applyFont="1" applyAlignment="1">
      <alignment horizontal="right"/>
      <protection/>
    </xf>
    <xf numFmtId="41" fontId="27" fillId="0" borderId="0" xfId="47" applyFont="1" applyBorder="1" applyAlignment="1" applyProtection="1">
      <alignment horizontal="right"/>
      <protection locked="0"/>
    </xf>
    <xf numFmtId="182" fontId="24" fillId="0" borderId="0" xfId="51" applyNumberFormat="1" applyFont="1" applyBorder="1">
      <alignment/>
      <protection/>
    </xf>
    <xf numFmtId="3" fontId="24" fillId="0" borderId="0" xfId="52" applyNumberFormat="1" applyFont="1">
      <alignment/>
      <protection/>
    </xf>
    <xf numFmtId="0" fontId="3" fillId="0" borderId="10" xfId="51" applyFont="1" applyBorder="1">
      <alignment/>
      <protection/>
    </xf>
    <xf numFmtId="0" fontId="24" fillId="0" borderId="10" xfId="51" applyFont="1" applyBorder="1">
      <alignment/>
      <protection/>
    </xf>
    <xf numFmtId="182" fontId="3" fillId="0" borderId="10" xfId="51" applyNumberFormat="1" applyFont="1" applyFill="1" applyBorder="1" applyAlignment="1">
      <alignment horizontal="right"/>
      <protection/>
    </xf>
    <xf numFmtId="41" fontId="3" fillId="0" borderId="0" xfId="51" applyNumberFormat="1" applyFont="1">
      <alignment/>
      <protection/>
    </xf>
    <xf numFmtId="0" fontId="5" fillId="0" borderId="0" xfId="51" applyFont="1" applyFill="1" applyBorder="1">
      <alignment/>
      <protection/>
    </xf>
    <xf numFmtId="41" fontId="24" fillId="0" borderId="0" xfId="51" applyNumberFormat="1" applyFont="1">
      <alignment/>
      <protection/>
    </xf>
    <xf numFmtId="0" fontId="32" fillId="0" borderId="0" xfId="51" applyFont="1">
      <alignment/>
      <protection/>
    </xf>
    <xf numFmtId="196" fontId="32" fillId="0" borderId="0" xfId="51" applyNumberFormat="1" applyFont="1">
      <alignment/>
      <protection/>
    </xf>
    <xf numFmtId="0" fontId="28" fillId="0" borderId="0" xfId="51" applyFont="1" applyFill="1" applyBorder="1">
      <alignment/>
      <protection/>
    </xf>
    <xf numFmtId="182" fontId="24" fillId="0" borderId="0" xfId="52" applyNumberFormat="1" applyFont="1" applyBorder="1" applyAlignment="1">
      <alignment horizontal="right"/>
      <protection/>
    </xf>
    <xf numFmtId="0" fontId="25" fillId="0" borderId="0" xfId="51" applyFont="1" applyBorder="1">
      <alignment/>
      <protection/>
    </xf>
    <xf numFmtId="41" fontId="25" fillId="0" borderId="0" xfId="47" applyFont="1" applyBorder="1" applyAlignment="1">
      <alignment horizontal="right"/>
    </xf>
    <xf numFmtId="41" fontId="25" fillId="0" borderId="0" xfId="47" applyFont="1" applyBorder="1" applyAlignment="1">
      <alignment/>
    </xf>
    <xf numFmtId="41" fontId="25" fillId="0" borderId="0" xfId="47" applyFont="1" applyBorder="1" applyAlignment="1" applyProtection="1">
      <alignment/>
      <protection locked="0"/>
    </xf>
    <xf numFmtId="41" fontId="25" fillId="0" borderId="0" xfId="47" applyFont="1" applyBorder="1" applyAlignment="1" applyProtection="1">
      <alignment horizontal="right"/>
      <protection locked="0"/>
    </xf>
    <xf numFmtId="0" fontId="2" fillId="0" borderId="0" xfId="51" applyFont="1" applyBorder="1" applyAlignment="1" quotePrefix="1">
      <alignment horizontal="left"/>
      <protection/>
    </xf>
    <xf numFmtId="0" fontId="24" fillId="0" borderId="0" xfId="51" applyFont="1" applyBorder="1" applyAlignment="1">
      <alignment horizontal="right" vertical="top" wrapText="1"/>
      <protection/>
    </xf>
    <xf numFmtId="0" fontId="24" fillId="0" borderId="10" xfId="51" applyFont="1" applyBorder="1" applyAlignment="1">
      <alignment horizontal="right" vertical="top"/>
      <protection/>
    </xf>
    <xf numFmtId="0" fontId="24" fillId="0" borderId="0" xfId="51" applyFont="1" applyBorder="1" applyAlignment="1">
      <alignment horizontal="right" vertical="top"/>
      <protection/>
    </xf>
    <xf numFmtId="0" fontId="24" fillId="0" borderId="0" xfId="51" applyFont="1" applyAlignment="1">
      <alignment horizontal="right" vertical="top"/>
      <protection/>
    </xf>
    <xf numFmtId="49" fontId="24" fillId="0" borderId="0" xfId="51" applyNumberFormat="1" applyFont="1" applyAlignment="1">
      <alignment horizontal="right"/>
      <protection/>
    </xf>
    <xf numFmtId="0" fontId="24" fillId="0" borderId="0" xfId="51" applyFont="1" applyAlignment="1">
      <alignment horizontal="right"/>
      <protection/>
    </xf>
    <xf numFmtId="49" fontId="24" fillId="0" borderId="10" xfId="51" applyNumberFormat="1" applyFont="1" applyBorder="1" applyAlignment="1">
      <alignment horizontal="right"/>
      <protection/>
    </xf>
    <xf numFmtId="0" fontId="24" fillId="0" borderId="10" xfId="51" applyFont="1" applyBorder="1" applyAlignment="1">
      <alignment horizontal="center"/>
      <protection/>
    </xf>
    <xf numFmtId="0" fontId="24" fillId="0" borderId="0" xfId="51" applyFont="1" applyBorder="1" applyAlignment="1">
      <alignment horizontal="left" vertical="center" wrapText="1"/>
      <protection/>
    </xf>
    <xf numFmtId="0" fontId="24" fillId="0" borderId="0" xfId="51" applyFont="1" applyBorder="1" applyAlignment="1">
      <alignment horizontal="center" vertical="center"/>
      <protection/>
    </xf>
    <xf numFmtId="0" fontId="24" fillId="0" borderId="0" xfId="51" applyFont="1" applyBorder="1" applyAlignment="1">
      <alignment horizontal="center" vertical="center" wrapText="1"/>
      <protection/>
    </xf>
    <xf numFmtId="0" fontId="24" fillId="0" borderId="0" xfId="51" applyFont="1" applyAlignment="1">
      <alignment horizontal="left"/>
      <protection/>
    </xf>
    <xf numFmtId="3" fontId="24" fillId="0" borderId="0" xfId="51" applyNumberFormat="1" applyFont="1" applyBorder="1" applyAlignment="1">
      <alignment horizontal="right"/>
      <protection/>
    </xf>
    <xf numFmtId="3" fontId="24" fillId="0" borderId="0" xfId="47" applyNumberFormat="1" applyFont="1" applyBorder="1" applyAlignment="1">
      <alignment horizontal="right"/>
    </xf>
    <xf numFmtId="0" fontId="24" fillId="0" borderId="0" xfId="51" applyFont="1" applyBorder="1" applyAlignment="1">
      <alignment vertical="top" wrapText="1"/>
      <protection/>
    </xf>
    <xf numFmtId="0" fontId="25" fillId="0" borderId="0" xfId="51" applyFont="1">
      <alignment/>
      <protection/>
    </xf>
    <xf numFmtId="186" fontId="28" fillId="0" borderId="0" xfId="51" applyNumberFormat="1" applyFont="1" applyBorder="1" applyAlignment="1">
      <alignment horizontal="left" vertical="top" wrapText="1"/>
      <protection/>
    </xf>
    <xf numFmtId="41" fontId="33" fillId="0" borderId="0" xfId="51" applyNumberFormat="1" applyFont="1">
      <alignment/>
      <protection/>
    </xf>
    <xf numFmtId="0" fontId="24" fillId="0" borderId="0" xfId="51" applyFont="1" applyAlignment="1" quotePrefix="1">
      <alignment horizontal="left"/>
      <protection/>
    </xf>
    <xf numFmtId="179" fontId="24" fillId="0" borderId="0" xfId="51" applyNumberFormat="1" applyFont="1">
      <alignment/>
      <protection/>
    </xf>
    <xf numFmtId="179" fontId="24" fillId="0" borderId="0" xfId="53" applyNumberFormat="1" applyFont="1" applyFill="1" applyBorder="1" applyAlignment="1" applyProtection="1">
      <alignment horizontal="right"/>
      <protection locked="0"/>
    </xf>
    <xf numFmtId="179" fontId="24" fillId="0" borderId="0" xfId="51" applyNumberFormat="1" applyFont="1" applyFill="1" applyBorder="1" applyAlignment="1">
      <alignment horizontal="right"/>
      <protection/>
    </xf>
    <xf numFmtId="179" fontId="24" fillId="0" borderId="0" xfId="47" applyNumberFormat="1" applyFont="1" applyFill="1" applyBorder="1" applyAlignment="1">
      <alignment horizontal="right"/>
    </xf>
    <xf numFmtId="179" fontId="25" fillId="0" borderId="0" xfId="51" applyNumberFormat="1" applyFont="1">
      <alignment/>
      <protection/>
    </xf>
    <xf numFmtId="179" fontId="25" fillId="0" borderId="0" xfId="53" applyNumberFormat="1" applyFont="1" applyFill="1" applyBorder="1" applyAlignment="1" applyProtection="1">
      <alignment horizontal="right"/>
      <protection locked="0"/>
    </xf>
    <xf numFmtId="179" fontId="25" fillId="0" borderId="0" xfId="51" applyNumberFormat="1" applyFont="1" applyFill="1" applyBorder="1" applyAlignment="1">
      <alignment horizontal="right"/>
      <protection/>
    </xf>
    <xf numFmtId="179" fontId="25" fillId="0" borderId="0" xfId="47" applyNumberFormat="1" applyFont="1" applyFill="1" applyBorder="1" applyAlignment="1">
      <alignment horizontal="right"/>
    </xf>
    <xf numFmtId="179" fontId="28" fillId="0" borderId="0" xfId="51" applyNumberFormat="1" applyFont="1" applyAlignment="1">
      <alignment horizontal="right" vertical="top"/>
      <protection/>
    </xf>
    <xf numFmtId="179" fontId="28" fillId="0" borderId="0" xfId="51" applyNumberFormat="1" applyFont="1" applyFill="1" applyBorder="1" applyAlignment="1">
      <alignment horizontal="right" vertical="top"/>
      <protection/>
    </xf>
    <xf numFmtId="179" fontId="24" fillId="0" borderId="0" xfId="51" applyNumberFormat="1" applyFont="1" applyAlignment="1" quotePrefix="1">
      <alignment horizontal="left" vertical="top"/>
      <protection/>
    </xf>
    <xf numFmtId="179" fontId="25" fillId="0" borderId="0" xfId="51" applyNumberFormat="1" applyFont="1" applyAlignment="1">
      <alignment horizontal="right"/>
      <protection/>
    </xf>
    <xf numFmtId="179" fontId="25" fillId="0" borderId="0" xfId="47" applyNumberFormat="1" applyFont="1" applyBorder="1" applyAlignment="1" applyProtection="1">
      <alignment horizontal="right"/>
      <protection locked="0"/>
    </xf>
    <xf numFmtId="0" fontId="24" fillId="0" borderId="0" xfId="51" applyFont="1" applyBorder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4" fillId="0" borderId="0" xfId="51" applyFont="1" applyBorder="1" applyAlignment="1">
      <alignment horizontal="left"/>
      <protection/>
    </xf>
    <xf numFmtId="0" fontId="24" fillId="0" borderId="11" xfId="51" applyFont="1" applyBorder="1" applyAlignment="1">
      <alignment horizontal="left" vertical="center" wrapText="1"/>
      <protection/>
    </xf>
    <xf numFmtId="0" fontId="24" fillId="0" borderId="0" xfId="51" applyFont="1" applyBorder="1" applyAlignment="1">
      <alignment horizontal="left" vertical="center" wrapText="1"/>
      <protection/>
    </xf>
    <xf numFmtId="0" fontId="24" fillId="0" borderId="10" xfId="51" applyFont="1" applyBorder="1" applyAlignment="1">
      <alignment horizontal="left" vertical="center" wrapText="1"/>
      <protection/>
    </xf>
    <xf numFmtId="0" fontId="24" fillId="0" borderId="11" xfId="51" applyFont="1" applyBorder="1" applyAlignment="1">
      <alignment horizontal="right" vertical="top" wrapText="1"/>
      <protection/>
    </xf>
    <xf numFmtId="0" fontId="24" fillId="0" borderId="0" xfId="51" applyFont="1" applyBorder="1" applyAlignment="1">
      <alignment horizontal="right" vertical="top" wrapText="1"/>
      <protection/>
    </xf>
    <xf numFmtId="0" fontId="24" fillId="0" borderId="10" xfId="51" applyFont="1" applyBorder="1" applyAlignment="1">
      <alignment horizontal="right" vertical="top" wrapText="1"/>
      <protection/>
    </xf>
    <xf numFmtId="49" fontId="24" fillId="0" borderId="11" xfId="51" applyNumberFormat="1" applyFont="1" applyBorder="1" applyAlignment="1">
      <alignment horizontal="right" vertical="top" wrapText="1"/>
      <protection/>
    </xf>
    <xf numFmtId="49" fontId="24" fillId="0" borderId="0" xfId="51" applyNumberFormat="1" applyFont="1" applyBorder="1" applyAlignment="1">
      <alignment horizontal="right" vertical="top" wrapText="1"/>
      <protection/>
    </xf>
    <xf numFmtId="49" fontId="24" fillId="0" borderId="10" xfId="51" applyNumberFormat="1" applyFont="1" applyBorder="1" applyAlignment="1">
      <alignment horizontal="right" vertical="top" wrapText="1"/>
      <protection/>
    </xf>
    <xf numFmtId="0" fontId="24" fillId="0" borderId="10" xfId="51" applyFont="1" applyBorder="1" applyAlignment="1">
      <alignment horizontal="center" vertical="top"/>
      <protection/>
    </xf>
    <xf numFmtId="0" fontId="24" fillId="0" borderId="10" xfId="51" applyFont="1" applyBorder="1" applyAlignment="1">
      <alignment horizontal="right" vertical="top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Comma [0]" xfId="47"/>
    <cellStyle name="Migliaia [0] 2" xfId="48"/>
    <cellStyle name="Neutrale" xfId="49"/>
    <cellStyle name="Normale 2" xfId="50"/>
    <cellStyle name="Normale_14.10" xfId="51"/>
    <cellStyle name="Normale_Ist24" xfId="52"/>
    <cellStyle name="Normale_TABELLA 54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workbookViewId="0" topLeftCell="A1">
      <selection activeCell="N32" sqref="N32"/>
    </sheetView>
  </sheetViews>
  <sheetFormatPr defaultColWidth="9.140625" defaultRowHeight="12.75"/>
  <cols>
    <col min="1" max="1" width="24.7109375" style="4" customWidth="1"/>
    <col min="2" max="3" width="8.8515625" style="4" customWidth="1"/>
    <col min="4" max="4" width="0.71875" style="4" customWidth="1"/>
    <col min="5" max="5" width="8.8515625" style="4" customWidth="1"/>
    <col min="6" max="6" width="9.421875" style="4" bestFit="1" customWidth="1"/>
    <col min="7" max="7" width="8.8515625" style="4" customWidth="1"/>
    <col min="8" max="8" width="2.57421875" style="4" customWidth="1"/>
    <col min="9" max="9" width="8.8515625" style="4" customWidth="1"/>
    <col min="10" max="10" width="9.7109375" style="4" bestFit="1" customWidth="1"/>
    <col min="11" max="11" width="11.7109375" style="4" customWidth="1"/>
    <col min="12" max="13" width="9.140625" style="4" customWidth="1"/>
    <col min="14" max="14" width="8.7109375" style="4" customWidth="1"/>
    <col min="15" max="15" width="6.7109375" style="4" customWidth="1"/>
    <col min="16" max="16384" width="9.140625" style="4" customWidth="1"/>
  </cols>
  <sheetData>
    <row r="1" spans="1:20" ht="11.25" customHeight="1">
      <c r="A1" s="65" t="s">
        <v>40</v>
      </c>
      <c r="B1" s="1"/>
      <c r="C1" s="1"/>
      <c r="D1" s="1"/>
      <c r="E1" s="1"/>
      <c r="F1" s="1"/>
      <c r="G1" s="1"/>
      <c r="H1" s="1"/>
      <c r="I1" s="1"/>
      <c r="J1" s="1"/>
      <c r="K1" s="65"/>
      <c r="L1" s="1"/>
      <c r="M1" s="1"/>
      <c r="N1" s="1"/>
      <c r="O1" s="1"/>
      <c r="P1" s="1"/>
      <c r="Q1" s="1"/>
      <c r="R1" s="1"/>
      <c r="S1" s="1"/>
      <c r="T1" s="1"/>
    </row>
    <row r="2" spans="1:19" ht="11.25" customHeight="1">
      <c r="A2" s="5"/>
      <c r="B2" s="1"/>
      <c r="C2" s="1"/>
      <c r="D2" s="1"/>
      <c r="E2" s="1"/>
      <c r="F2" s="1"/>
      <c r="G2" s="6"/>
      <c r="H2" s="6"/>
      <c r="I2" s="7"/>
      <c r="K2" s="2"/>
      <c r="L2" s="2"/>
      <c r="M2" s="2"/>
      <c r="N2" s="2"/>
      <c r="O2" s="2"/>
      <c r="P2" s="2"/>
      <c r="Q2" s="2"/>
      <c r="R2" s="3"/>
      <c r="S2" s="3"/>
    </row>
    <row r="3" spans="1:19" ht="7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  <c r="Q3" s="2"/>
      <c r="R3" s="3"/>
      <c r="S3" s="3"/>
    </row>
    <row r="4" spans="1:19" ht="2.25" customHeight="1">
      <c r="A4" s="101" t="s">
        <v>39</v>
      </c>
      <c r="B4" s="104" t="s">
        <v>28</v>
      </c>
      <c r="C4" s="104" t="s">
        <v>29</v>
      </c>
      <c r="D4" s="10"/>
      <c r="E4" s="10"/>
      <c r="F4" s="10"/>
      <c r="G4" s="10"/>
      <c r="H4" s="10"/>
      <c r="I4" s="107" t="s">
        <v>30</v>
      </c>
      <c r="J4" s="104" t="s">
        <v>31</v>
      </c>
      <c r="K4" s="2"/>
      <c r="L4" s="2"/>
      <c r="M4" s="2"/>
      <c r="N4" s="2"/>
      <c r="O4" s="2"/>
      <c r="P4" s="2"/>
      <c r="Q4" s="2"/>
      <c r="R4" s="3"/>
      <c r="S4" s="3"/>
    </row>
    <row r="5" spans="1:19" ht="12.75" customHeight="1">
      <c r="A5" s="102"/>
      <c r="B5" s="105"/>
      <c r="C5" s="105"/>
      <c r="D5" s="66"/>
      <c r="E5" s="110" t="s">
        <v>32</v>
      </c>
      <c r="F5" s="110"/>
      <c r="G5" s="111"/>
      <c r="H5" s="68"/>
      <c r="I5" s="108"/>
      <c r="J5" s="105"/>
      <c r="K5" s="3"/>
      <c r="L5" s="2"/>
      <c r="M5" s="2"/>
      <c r="N5" s="11"/>
      <c r="O5" s="11"/>
      <c r="P5" s="2"/>
      <c r="Q5" s="2"/>
      <c r="R5" s="11"/>
      <c r="S5" s="2"/>
    </row>
    <row r="6" spans="1:19" ht="12.75" customHeight="1">
      <c r="A6" s="102"/>
      <c r="B6" s="105"/>
      <c r="C6" s="105"/>
      <c r="D6" s="69"/>
      <c r="E6" s="70" t="s">
        <v>33</v>
      </c>
      <c r="F6" s="70" t="s">
        <v>33</v>
      </c>
      <c r="G6" s="71" t="s">
        <v>0</v>
      </c>
      <c r="H6" s="71"/>
      <c r="I6" s="108"/>
      <c r="J6" s="105"/>
      <c r="K6" s="3"/>
      <c r="L6" s="2"/>
      <c r="M6" s="2"/>
      <c r="N6" s="11"/>
      <c r="O6" s="11"/>
      <c r="P6" s="2"/>
      <c r="Q6" s="2"/>
      <c r="R6" s="11"/>
      <c r="S6" s="2"/>
    </row>
    <row r="7" spans="1:19" ht="12.75" customHeight="1">
      <c r="A7" s="103"/>
      <c r="B7" s="106"/>
      <c r="C7" s="106"/>
      <c r="D7" s="67"/>
      <c r="E7" s="72" t="s">
        <v>34</v>
      </c>
      <c r="F7" s="72" t="s">
        <v>35</v>
      </c>
      <c r="G7" s="73"/>
      <c r="H7" s="73"/>
      <c r="I7" s="109"/>
      <c r="J7" s="106"/>
      <c r="K7" s="12"/>
      <c r="L7" s="2"/>
      <c r="M7" s="2"/>
      <c r="N7" s="11"/>
      <c r="O7" s="11"/>
      <c r="P7" s="2"/>
      <c r="Q7" s="2"/>
      <c r="R7" s="11"/>
      <c r="S7" s="2"/>
    </row>
    <row r="8" spans="1:19" ht="12.75" customHeight="1">
      <c r="A8" s="74"/>
      <c r="B8" s="75"/>
      <c r="C8" s="75"/>
      <c r="D8" s="75"/>
      <c r="E8" s="35"/>
      <c r="F8" s="35"/>
      <c r="G8" s="35"/>
      <c r="H8" s="35"/>
      <c r="I8" s="76"/>
      <c r="J8" s="75"/>
      <c r="K8" s="13"/>
      <c r="L8" s="2"/>
      <c r="M8" s="2"/>
      <c r="N8" s="11"/>
      <c r="O8" s="11"/>
      <c r="P8" s="2"/>
      <c r="Q8" s="2"/>
      <c r="R8" s="11"/>
      <c r="S8" s="2"/>
    </row>
    <row r="9" spans="1:19" ht="12.75" customHeight="1">
      <c r="A9" s="77">
        <v>2003</v>
      </c>
      <c r="B9" s="78">
        <v>5162</v>
      </c>
      <c r="C9" s="78">
        <v>152721</v>
      </c>
      <c r="D9" s="78"/>
      <c r="E9" s="78">
        <v>59369</v>
      </c>
      <c r="F9" s="78">
        <v>17520</v>
      </c>
      <c r="G9" s="78">
        <v>76890</v>
      </c>
      <c r="H9" s="78"/>
      <c r="I9" s="78">
        <v>65016</v>
      </c>
      <c r="J9" s="79">
        <v>299789</v>
      </c>
      <c r="K9" s="80"/>
      <c r="L9" s="2"/>
      <c r="M9" s="2"/>
      <c r="N9" s="11"/>
      <c r="O9" s="11"/>
      <c r="P9" s="2"/>
      <c r="Q9" s="2"/>
      <c r="R9" s="11"/>
      <c r="S9" s="2"/>
    </row>
    <row r="10" spans="1:19" ht="12.75" customHeight="1">
      <c r="A10" s="77">
        <v>2004</v>
      </c>
      <c r="B10" s="78">
        <v>5184.8</v>
      </c>
      <c r="C10" s="78">
        <v>153155.3</v>
      </c>
      <c r="D10" s="78"/>
      <c r="E10" s="78">
        <v>61613.3</v>
      </c>
      <c r="F10" s="78">
        <v>17944.1</v>
      </c>
      <c r="G10" s="78">
        <f>SUM(E10:F10)</f>
        <v>79557.4</v>
      </c>
      <c r="H10" s="78"/>
      <c r="I10" s="78">
        <v>66592.5</v>
      </c>
      <c r="J10" s="79">
        <f>+B10+C10+G10+I10</f>
        <v>304490</v>
      </c>
      <c r="K10" s="80"/>
      <c r="L10" s="2"/>
      <c r="M10" s="2"/>
      <c r="N10" s="11"/>
      <c r="O10" s="11"/>
      <c r="P10" s="2"/>
      <c r="Q10" s="2"/>
      <c r="R10" s="11"/>
      <c r="S10" s="2"/>
    </row>
    <row r="11" spans="1:19" ht="12.75" customHeight="1">
      <c r="A11" s="77">
        <v>2005</v>
      </c>
      <c r="B11" s="78">
        <v>5364.4</v>
      </c>
      <c r="C11" s="78">
        <v>153726.8</v>
      </c>
      <c r="D11" s="78"/>
      <c r="E11" s="78">
        <v>65562.3</v>
      </c>
      <c r="F11" s="78">
        <v>18230.7</v>
      </c>
      <c r="G11" s="78">
        <f>SUM(E11:F11)</f>
        <v>83793</v>
      </c>
      <c r="H11" s="78"/>
      <c r="I11" s="78">
        <v>66932.5</v>
      </c>
      <c r="J11" s="79">
        <f>+B11+C11+G11+I11</f>
        <v>309816.69999999995</v>
      </c>
      <c r="K11" s="80"/>
      <c r="L11" s="2"/>
      <c r="M11" s="2"/>
      <c r="N11" s="11"/>
      <c r="O11" s="11"/>
      <c r="P11" s="2"/>
      <c r="Q11" s="2"/>
      <c r="R11" s="11"/>
      <c r="S11" s="2"/>
    </row>
    <row r="12" spans="1:19" ht="12.75" customHeight="1">
      <c r="A12" s="77">
        <v>2006</v>
      </c>
      <c r="B12" s="78">
        <v>5503.5</v>
      </c>
      <c r="C12" s="78">
        <v>156150.6</v>
      </c>
      <c r="D12" s="78"/>
      <c r="E12" s="78">
        <v>69023.8</v>
      </c>
      <c r="F12" s="78">
        <v>19252.7</v>
      </c>
      <c r="G12" s="78">
        <f>SUM(E12:F12)</f>
        <v>88276.5</v>
      </c>
      <c r="H12" s="78"/>
      <c r="I12" s="78">
        <v>67602.5</v>
      </c>
      <c r="J12" s="79">
        <f>+B12+C12+G12+I12</f>
        <v>317533.1</v>
      </c>
      <c r="K12" s="80"/>
      <c r="L12" s="2"/>
      <c r="M12" s="2"/>
      <c r="N12" s="11"/>
      <c r="O12" s="11"/>
      <c r="P12" s="2"/>
      <c r="Q12" s="2"/>
      <c r="R12" s="11"/>
      <c r="S12" s="2"/>
    </row>
    <row r="13" spans="1:19" ht="12.75" customHeight="1">
      <c r="A13" s="77"/>
      <c r="B13" s="35"/>
      <c r="C13" s="35"/>
      <c r="D13" s="35"/>
      <c r="E13" s="35"/>
      <c r="F13" s="35"/>
      <c r="G13" s="35"/>
      <c r="H13" s="35"/>
      <c r="I13" s="35"/>
      <c r="J13" s="35"/>
      <c r="K13" s="12"/>
      <c r="L13" s="2"/>
      <c r="M13" s="2"/>
      <c r="N13" s="11"/>
      <c r="O13" s="11"/>
      <c r="P13" s="2"/>
      <c r="Q13" s="2"/>
      <c r="R13" s="11"/>
      <c r="S13" s="2"/>
    </row>
    <row r="14" spans="1:19" ht="12.75" customHeight="1">
      <c r="A14" s="98" t="s">
        <v>27</v>
      </c>
      <c r="B14" s="99"/>
      <c r="C14" s="99"/>
      <c r="D14" s="99"/>
      <c r="E14" s="99"/>
      <c r="F14" s="99"/>
      <c r="G14" s="99"/>
      <c r="H14" s="99"/>
      <c r="I14" s="99"/>
      <c r="J14" s="99"/>
      <c r="K14" s="13"/>
      <c r="L14" s="2"/>
      <c r="M14" s="2"/>
      <c r="N14" s="11"/>
      <c r="O14" s="11"/>
      <c r="P14" s="2"/>
      <c r="Q14" s="2"/>
      <c r="R14" s="11"/>
      <c r="S14" s="2"/>
    </row>
    <row r="15" spans="1:19" ht="12.75" customHeight="1">
      <c r="A15" s="77"/>
      <c r="B15" s="35"/>
      <c r="C15" s="35"/>
      <c r="D15" s="35"/>
      <c r="E15" s="35"/>
      <c r="F15" s="35"/>
      <c r="G15" s="35"/>
      <c r="H15" s="35"/>
      <c r="I15" s="35"/>
      <c r="J15" s="35"/>
      <c r="K15" s="12"/>
      <c r="L15" s="2"/>
      <c r="M15" s="2"/>
      <c r="N15" s="11"/>
      <c r="O15" s="11"/>
      <c r="P15" s="2"/>
      <c r="Q15" s="2"/>
      <c r="R15" s="11"/>
      <c r="S15" s="2"/>
    </row>
    <row r="16" spans="1:20" ht="12.75" customHeight="1">
      <c r="A16" s="4" t="s">
        <v>1</v>
      </c>
      <c r="B16" s="85">
        <v>311.491006</v>
      </c>
      <c r="C16" s="86">
        <v>15507.57052982</v>
      </c>
      <c r="D16" s="87"/>
      <c r="E16" s="86">
        <v>5058.6</v>
      </c>
      <c r="F16" s="86">
        <v>1352</v>
      </c>
      <c r="G16" s="85">
        <v>6362.3</v>
      </c>
      <c r="H16" s="88"/>
      <c r="I16" s="85">
        <v>4873.2</v>
      </c>
      <c r="J16" s="87">
        <f aca="true" t="shared" si="0" ref="J16:J37">+B16+C16+G16+I16</f>
        <v>27054.56153582</v>
      </c>
      <c r="K16" s="3"/>
      <c r="L16" s="15"/>
      <c r="M16" s="16"/>
      <c r="N16" s="17"/>
      <c r="O16" s="18"/>
      <c r="P16" s="17"/>
      <c r="Q16" s="17"/>
      <c r="R16" s="19"/>
      <c r="S16" s="19"/>
      <c r="T16" s="20"/>
    </row>
    <row r="17" spans="1:20" ht="12.75" customHeight="1">
      <c r="A17" s="81" t="s">
        <v>2</v>
      </c>
      <c r="B17" s="89">
        <v>3.811683</v>
      </c>
      <c r="C17" s="90">
        <v>459.711365</v>
      </c>
      <c r="D17" s="91"/>
      <c r="E17" s="90">
        <v>262.3</v>
      </c>
      <c r="F17" s="90">
        <v>72</v>
      </c>
      <c r="G17" s="89">
        <v>328.1</v>
      </c>
      <c r="H17" s="92"/>
      <c r="I17" s="89">
        <v>183.3</v>
      </c>
      <c r="J17" s="91">
        <f t="shared" si="0"/>
        <v>974.9230480000001</v>
      </c>
      <c r="K17" s="3"/>
      <c r="L17" s="15"/>
      <c r="M17" s="16"/>
      <c r="N17" s="17"/>
      <c r="O17" s="18"/>
      <c r="P17" s="17"/>
      <c r="Q17" s="17"/>
      <c r="R17" s="19"/>
      <c r="S17" s="19"/>
      <c r="T17" s="20"/>
    </row>
    <row r="18" spans="1:20" ht="12.75" customHeight="1">
      <c r="A18" s="4" t="s">
        <v>3</v>
      </c>
      <c r="B18" s="85">
        <v>829.44474972</v>
      </c>
      <c r="C18" s="86">
        <v>37712.71369429</v>
      </c>
      <c r="D18" s="87"/>
      <c r="E18" s="86">
        <v>14816.2</v>
      </c>
      <c r="F18" s="86">
        <v>2942.2</v>
      </c>
      <c r="G18" s="85">
        <v>17146</v>
      </c>
      <c r="H18" s="88"/>
      <c r="I18" s="85">
        <v>11112</v>
      </c>
      <c r="J18" s="87">
        <f t="shared" si="0"/>
        <v>66800.15844401001</v>
      </c>
      <c r="K18" s="3"/>
      <c r="L18" s="15"/>
      <c r="M18" s="16"/>
      <c r="N18" s="17"/>
      <c r="O18" s="18"/>
      <c r="P18" s="17"/>
      <c r="Q18" s="17"/>
      <c r="R18" s="19"/>
      <c r="S18" s="19"/>
      <c r="T18" s="20"/>
    </row>
    <row r="19" spans="1:20" ht="12.75" customHeight="1">
      <c r="A19" s="4" t="s">
        <v>4</v>
      </c>
      <c r="B19" s="85">
        <v>219.87176648</v>
      </c>
      <c r="C19" s="86">
        <v>2501.25069828</v>
      </c>
      <c r="D19" s="87"/>
      <c r="E19" s="86">
        <v>1902.4</v>
      </c>
      <c r="F19" s="86">
        <v>509.7</v>
      </c>
      <c r="G19" s="85">
        <v>2184.2</v>
      </c>
      <c r="H19" s="88"/>
      <c r="I19" s="85">
        <v>1144.8</v>
      </c>
      <c r="J19" s="87">
        <f t="shared" si="0"/>
        <v>6050.12246476</v>
      </c>
      <c r="L19" s="3"/>
      <c r="M19" s="15"/>
      <c r="N19" s="16"/>
      <c r="O19" s="21"/>
      <c r="P19" s="17"/>
      <c r="Q19" s="17"/>
      <c r="R19" s="19"/>
      <c r="S19" s="19"/>
      <c r="T19" s="20"/>
    </row>
    <row r="20" spans="1:20" s="30" customFormat="1" ht="12.75" customHeight="1">
      <c r="A20" s="82" t="s">
        <v>5</v>
      </c>
      <c r="B20" s="93">
        <v>154.8</v>
      </c>
      <c r="C20" s="93">
        <v>1017.4</v>
      </c>
      <c r="D20" s="94"/>
      <c r="E20" s="93">
        <v>920.8999999999999</v>
      </c>
      <c r="F20" s="93">
        <v>239.7</v>
      </c>
      <c r="G20" s="93">
        <v>1160.6</v>
      </c>
      <c r="H20" s="95" t="s">
        <v>36</v>
      </c>
      <c r="I20" s="93">
        <v>541.6</v>
      </c>
      <c r="J20" s="94">
        <f t="shared" si="0"/>
        <v>2874.4</v>
      </c>
      <c r="K20" s="83"/>
      <c r="L20" s="23"/>
      <c r="M20" s="24"/>
      <c r="N20" s="25"/>
      <c r="O20" s="26"/>
      <c r="P20" s="27"/>
      <c r="Q20" s="27"/>
      <c r="R20" s="28"/>
      <c r="S20" s="28"/>
      <c r="T20" s="29"/>
    </row>
    <row r="21" spans="1:20" s="30" customFormat="1" ht="12.75" customHeight="1">
      <c r="A21" s="82" t="s">
        <v>6</v>
      </c>
      <c r="B21" s="93">
        <v>65.1</v>
      </c>
      <c r="C21" s="93">
        <v>1483.9</v>
      </c>
      <c r="D21" s="94"/>
      <c r="E21" s="93">
        <v>801.9000000000001</v>
      </c>
      <c r="F21" s="93">
        <v>270</v>
      </c>
      <c r="G21" s="93">
        <v>1071.9</v>
      </c>
      <c r="H21" s="95" t="s">
        <v>36</v>
      </c>
      <c r="I21" s="93">
        <v>603.2</v>
      </c>
      <c r="J21" s="94">
        <f t="shared" si="0"/>
        <v>3224.1000000000004</v>
      </c>
      <c r="K21" s="83"/>
      <c r="L21" s="23"/>
      <c r="M21" s="24"/>
      <c r="N21" s="25"/>
      <c r="O21" s="26"/>
      <c r="P21" s="27"/>
      <c r="Q21" s="27"/>
      <c r="R21" s="28"/>
      <c r="S21" s="28"/>
      <c r="T21" s="29"/>
    </row>
    <row r="22" spans="1:20" ht="12.75" customHeight="1">
      <c r="A22" s="84" t="s">
        <v>7</v>
      </c>
      <c r="B22" s="85">
        <v>573.209941</v>
      </c>
      <c r="C22" s="86">
        <v>17716.5221751</v>
      </c>
      <c r="D22" s="87"/>
      <c r="E22" s="86">
        <v>6264.3</v>
      </c>
      <c r="F22" s="86">
        <v>1489.7</v>
      </c>
      <c r="G22" s="85">
        <v>7370</v>
      </c>
      <c r="H22" s="88"/>
      <c r="I22" s="85">
        <v>5360.3</v>
      </c>
      <c r="J22" s="87">
        <f t="shared" si="0"/>
        <v>31020.0321161</v>
      </c>
      <c r="L22" s="31"/>
      <c r="M22" s="32"/>
      <c r="N22" s="11"/>
      <c r="O22" s="11"/>
      <c r="P22" s="11"/>
      <c r="Q22" s="11"/>
      <c r="R22" s="11"/>
      <c r="S22" s="11"/>
      <c r="T22" s="11"/>
    </row>
    <row r="23" spans="1:20" ht="12.75" customHeight="1">
      <c r="A23" s="84" t="s">
        <v>8</v>
      </c>
      <c r="B23" s="85">
        <v>128.315402</v>
      </c>
      <c r="C23" s="86">
        <v>6471.14872731</v>
      </c>
      <c r="D23" s="87"/>
      <c r="E23" s="86">
        <v>1697.9</v>
      </c>
      <c r="F23" s="86">
        <v>537.5</v>
      </c>
      <c r="G23" s="85">
        <v>2228.7</v>
      </c>
      <c r="H23" s="88"/>
      <c r="I23" s="85">
        <v>1371.8</v>
      </c>
      <c r="J23" s="87">
        <f t="shared" si="0"/>
        <v>10199.96412931</v>
      </c>
      <c r="L23" s="33"/>
      <c r="M23" s="15"/>
      <c r="N23" s="20"/>
      <c r="O23" s="34"/>
      <c r="P23" s="35"/>
      <c r="Q23" s="35"/>
      <c r="R23" s="35"/>
      <c r="S23" s="35"/>
      <c r="T23" s="35"/>
    </row>
    <row r="24" spans="1:20" ht="12.75" customHeight="1">
      <c r="A24" s="84" t="s">
        <v>9</v>
      </c>
      <c r="B24" s="85">
        <v>34.939895</v>
      </c>
      <c r="C24" s="86">
        <v>1712.78792945</v>
      </c>
      <c r="D24" s="87"/>
      <c r="E24" s="86">
        <v>2250.9</v>
      </c>
      <c r="F24" s="86">
        <v>601.5</v>
      </c>
      <c r="G24" s="85">
        <v>2843.1</v>
      </c>
      <c r="H24" s="88"/>
      <c r="I24" s="85">
        <v>1862.9</v>
      </c>
      <c r="J24" s="87">
        <f t="shared" si="0"/>
        <v>6453.727824449999</v>
      </c>
      <c r="L24" s="33"/>
      <c r="M24" s="15"/>
      <c r="N24" s="20"/>
      <c r="O24" s="35"/>
      <c r="P24" s="35"/>
      <c r="Q24" s="35"/>
      <c r="R24" s="35"/>
      <c r="S24" s="35"/>
      <c r="T24" s="35"/>
    </row>
    <row r="25" spans="1:20" ht="12.75" customHeight="1">
      <c r="A25" s="4" t="s">
        <v>10</v>
      </c>
      <c r="B25" s="85">
        <v>943.187964</v>
      </c>
      <c r="C25" s="86">
        <v>13878.73935539</v>
      </c>
      <c r="D25" s="87"/>
      <c r="E25" s="86">
        <v>6227</v>
      </c>
      <c r="F25" s="86">
        <v>1542.8</v>
      </c>
      <c r="G25" s="85">
        <v>7674.5</v>
      </c>
      <c r="H25" s="88"/>
      <c r="I25" s="85">
        <v>5138.3</v>
      </c>
      <c r="J25" s="87">
        <f t="shared" si="0"/>
        <v>27634.72731939</v>
      </c>
      <c r="L25" s="33"/>
      <c r="M25" s="15"/>
      <c r="N25" s="20"/>
      <c r="O25" s="35"/>
      <c r="P25" s="35"/>
      <c r="Q25" s="35"/>
      <c r="R25" s="35"/>
      <c r="S25" s="35"/>
      <c r="T25" s="35"/>
    </row>
    <row r="26" spans="1:27" ht="12.75" customHeight="1">
      <c r="A26" s="4" t="s">
        <v>11</v>
      </c>
      <c r="B26" s="85">
        <v>269.601835</v>
      </c>
      <c r="C26" s="86">
        <v>10060.13078498</v>
      </c>
      <c r="D26" s="87"/>
      <c r="E26" s="86">
        <v>4953.5</v>
      </c>
      <c r="F26" s="86">
        <v>1278.5</v>
      </c>
      <c r="G26" s="85">
        <v>6188.7</v>
      </c>
      <c r="H26" s="88"/>
      <c r="I26" s="85">
        <v>4294.6</v>
      </c>
      <c r="J26" s="87">
        <f t="shared" si="0"/>
        <v>20813.032619979997</v>
      </c>
      <c r="K26" s="3"/>
      <c r="L26" s="15"/>
      <c r="M26" s="20"/>
      <c r="N26" s="36"/>
      <c r="O26" s="36"/>
      <c r="P26" s="37"/>
      <c r="Q26" s="37"/>
      <c r="R26" s="37"/>
      <c r="S26" s="38"/>
      <c r="T26" s="38"/>
      <c r="U26" s="20"/>
      <c r="V26" s="20"/>
      <c r="W26" s="20"/>
      <c r="X26" s="20"/>
      <c r="Y26" s="20"/>
      <c r="Z26" s="20"/>
      <c r="AA26" s="20"/>
    </row>
    <row r="27" spans="1:27" ht="12.75" customHeight="1">
      <c r="A27" s="4" t="s">
        <v>12</v>
      </c>
      <c r="B27" s="85">
        <v>104.714472</v>
      </c>
      <c r="C27" s="86">
        <v>3930.295335</v>
      </c>
      <c r="D27" s="87"/>
      <c r="E27" s="86">
        <v>960.2</v>
      </c>
      <c r="F27" s="86">
        <v>252.6</v>
      </c>
      <c r="G27" s="85">
        <v>1198.3</v>
      </c>
      <c r="H27" s="88"/>
      <c r="I27" s="85">
        <v>956.9</v>
      </c>
      <c r="J27" s="87">
        <f t="shared" si="0"/>
        <v>6190.209806999999</v>
      </c>
      <c r="K27" s="3"/>
      <c r="L27" s="15"/>
      <c r="M27" s="20"/>
      <c r="N27" s="36"/>
      <c r="O27" s="36"/>
      <c r="P27" s="37"/>
      <c r="Q27" s="37"/>
      <c r="R27" s="37"/>
      <c r="S27" s="38"/>
      <c r="T27" s="38"/>
      <c r="U27" s="20"/>
      <c r="V27" s="20"/>
      <c r="W27" s="20"/>
      <c r="X27" s="20"/>
      <c r="Y27" s="20"/>
      <c r="Z27" s="20"/>
      <c r="AA27" s="20"/>
    </row>
    <row r="28" spans="1:27" ht="12.75" customHeight="1">
      <c r="A28" s="4" t="s">
        <v>13</v>
      </c>
      <c r="B28" s="85">
        <v>129.782836</v>
      </c>
      <c r="C28" s="86">
        <v>3745.921045</v>
      </c>
      <c r="D28" s="87"/>
      <c r="E28" s="86">
        <v>1767.2</v>
      </c>
      <c r="F28" s="86">
        <v>527.6</v>
      </c>
      <c r="G28" s="85">
        <v>2284.4</v>
      </c>
      <c r="H28" s="88"/>
      <c r="I28" s="85">
        <v>1592.3</v>
      </c>
      <c r="J28" s="87">
        <f t="shared" si="0"/>
        <v>7752.403881</v>
      </c>
      <c r="M28" s="20"/>
      <c r="N28" s="36"/>
      <c r="O28" s="36"/>
      <c r="P28" s="37"/>
      <c r="Q28" s="37"/>
      <c r="R28" s="37"/>
      <c r="S28" s="38"/>
      <c r="T28" s="38"/>
      <c r="U28" s="20"/>
      <c r="V28" s="20"/>
      <c r="W28" s="20"/>
      <c r="X28" s="20"/>
      <c r="Y28" s="20"/>
      <c r="Z28" s="20"/>
      <c r="AA28" s="20"/>
    </row>
    <row r="29" spans="1:27" ht="12.75" customHeight="1">
      <c r="A29" s="4" t="s">
        <v>14</v>
      </c>
      <c r="B29" s="85">
        <v>324.062456</v>
      </c>
      <c r="C29" s="86">
        <v>5458.00547296</v>
      </c>
      <c r="D29" s="87"/>
      <c r="E29" s="86">
        <v>8513</v>
      </c>
      <c r="F29" s="86">
        <v>2075</v>
      </c>
      <c r="G29" s="85">
        <v>10193.4</v>
      </c>
      <c r="H29" s="88"/>
      <c r="I29" s="85">
        <v>6948</v>
      </c>
      <c r="J29" s="87">
        <f t="shared" si="0"/>
        <v>22923.46792896</v>
      </c>
      <c r="K29" s="39"/>
      <c r="L29" s="15"/>
      <c r="M29" s="20"/>
      <c r="N29" s="36"/>
      <c r="O29" s="36"/>
      <c r="P29" s="37"/>
      <c r="Q29" s="37"/>
      <c r="R29" s="37"/>
      <c r="S29" s="38"/>
      <c r="T29" s="38"/>
      <c r="U29" s="20"/>
      <c r="V29" s="20"/>
      <c r="W29" s="20"/>
      <c r="X29" s="20"/>
      <c r="Y29" s="20"/>
      <c r="Z29" s="20"/>
      <c r="AA29" s="20"/>
    </row>
    <row r="30" spans="1:27" ht="12.75" customHeight="1">
      <c r="A30" s="4" t="s">
        <v>15</v>
      </c>
      <c r="B30" s="85">
        <v>92.265244</v>
      </c>
      <c r="C30" s="86">
        <v>3639.00960332</v>
      </c>
      <c r="D30" s="87"/>
      <c r="E30" s="86">
        <v>1414.3</v>
      </c>
      <c r="F30" s="86">
        <v>407.2</v>
      </c>
      <c r="G30" s="85">
        <v>1784.1</v>
      </c>
      <c r="H30" s="88"/>
      <c r="I30" s="85">
        <v>1335.7</v>
      </c>
      <c r="J30" s="87">
        <f t="shared" si="0"/>
        <v>6851.07484732</v>
      </c>
      <c r="K30" s="3"/>
      <c r="L30" s="15"/>
      <c r="M30" s="40"/>
      <c r="N30" s="41"/>
      <c r="O30" s="41"/>
      <c r="P30" s="42"/>
      <c r="Q30" s="43"/>
      <c r="R30" s="43"/>
      <c r="S30" s="44"/>
      <c r="T30" s="38"/>
      <c r="U30" s="20"/>
      <c r="V30" s="20"/>
      <c r="W30" s="20"/>
      <c r="X30" s="20"/>
      <c r="Y30" s="20"/>
      <c r="Z30" s="20"/>
      <c r="AA30" s="20"/>
    </row>
    <row r="31" spans="1:27" ht="12.75" customHeight="1">
      <c r="A31" s="4" t="s">
        <v>16</v>
      </c>
      <c r="B31" s="85">
        <v>25.346743</v>
      </c>
      <c r="C31" s="86">
        <v>842.282467</v>
      </c>
      <c r="D31" s="87"/>
      <c r="E31" s="86">
        <v>251.9</v>
      </c>
      <c r="F31" s="86">
        <v>109.7</v>
      </c>
      <c r="G31" s="85">
        <v>354.1</v>
      </c>
      <c r="H31" s="88"/>
      <c r="I31" s="85">
        <v>293.4</v>
      </c>
      <c r="J31" s="87">
        <f t="shared" si="0"/>
        <v>1515.12921</v>
      </c>
      <c r="K31" s="3"/>
      <c r="L31" s="15"/>
      <c r="M31" s="20"/>
      <c r="N31" s="36"/>
      <c r="O31" s="36"/>
      <c r="P31" s="37"/>
      <c r="Q31" s="37"/>
      <c r="R31" s="37"/>
      <c r="S31" s="38"/>
      <c r="T31" s="38"/>
      <c r="U31" s="20"/>
      <c r="V31" s="20"/>
      <c r="W31" s="20"/>
      <c r="X31" s="20"/>
      <c r="Y31" s="20"/>
      <c r="Z31" s="20"/>
      <c r="AA31" s="20"/>
    </row>
    <row r="32" spans="1:27" ht="12.75" customHeight="1">
      <c r="A32" s="4" t="s">
        <v>17</v>
      </c>
      <c r="B32" s="85">
        <v>263.700134</v>
      </c>
      <c r="C32" s="86">
        <v>5564.386063</v>
      </c>
      <c r="D32" s="87"/>
      <c r="E32" s="86">
        <v>4363</v>
      </c>
      <c r="F32" s="86">
        <v>1449.6</v>
      </c>
      <c r="G32" s="85">
        <v>5622.6</v>
      </c>
      <c r="H32" s="88"/>
      <c r="I32" s="85">
        <v>5746.6</v>
      </c>
      <c r="J32" s="87">
        <f t="shared" si="0"/>
        <v>17197.286197</v>
      </c>
      <c r="K32" s="3"/>
      <c r="L32" s="15"/>
      <c r="M32" s="20"/>
      <c r="N32" s="36"/>
      <c r="O32" s="36"/>
      <c r="P32" s="37"/>
      <c r="Q32" s="37"/>
      <c r="R32" s="37"/>
      <c r="S32" s="38"/>
      <c r="T32" s="38"/>
      <c r="U32" s="20"/>
      <c r="V32" s="20"/>
      <c r="W32" s="20"/>
      <c r="X32" s="20"/>
      <c r="Y32" s="20"/>
      <c r="Z32" s="20"/>
      <c r="AA32" s="20"/>
    </row>
    <row r="33" spans="1:27" ht="12.75" customHeight="1">
      <c r="A33" s="4" t="s">
        <v>18</v>
      </c>
      <c r="B33" s="85">
        <v>556.52432</v>
      </c>
      <c r="C33" s="86">
        <v>9224.18474248</v>
      </c>
      <c r="D33" s="87"/>
      <c r="E33" s="86">
        <v>3125.8</v>
      </c>
      <c r="F33" s="86">
        <v>1000.6</v>
      </c>
      <c r="G33" s="85">
        <v>4170.8</v>
      </c>
      <c r="H33" s="88"/>
      <c r="I33" s="85">
        <v>4200.9</v>
      </c>
      <c r="J33" s="87">
        <f t="shared" si="0"/>
        <v>18152.40906248</v>
      </c>
      <c r="K33" s="3"/>
      <c r="L33" s="15"/>
      <c r="M33" s="20"/>
      <c r="N33" s="36"/>
      <c r="O33" s="36"/>
      <c r="P33" s="37"/>
      <c r="Q33" s="37"/>
      <c r="R33" s="37"/>
      <c r="S33" s="38"/>
      <c r="T33" s="38"/>
      <c r="U33" s="20"/>
      <c r="V33" s="20"/>
      <c r="W33" s="20"/>
      <c r="X33" s="20"/>
      <c r="Y33" s="20"/>
      <c r="Z33" s="20"/>
      <c r="AA33" s="20"/>
    </row>
    <row r="34" spans="1:27" ht="12.75" customHeight="1">
      <c r="A34" s="4" t="s">
        <v>19</v>
      </c>
      <c r="B34" s="85">
        <v>79.504085</v>
      </c>
      <c r="C34" s="86">
        <v>1744.7370468499998</v>
      </c>
      <c r="D34" s="87"/>
      <c r="E34" s="86">
        <v>346.5</v>
      </c>
      <c r="F34" s="86">
        <v>243.2</v>
      </c>
      <c r="G34" s="85">
        <v>639.6</v>
      </c>
      <c r="H34" s="88"/>
      <c r="I34" s="85">
        <v>517.1</v>
      </c>
      <c r="J34" s="87">
        <f t="shared" si="0"/>
        <v>2980.9411318499997</v>
      </c>
      <c r="K34" s="3"/>
      <c r="L34" s="15"/>
      <c r="M34" s="20"/>
      <c r="N34" s="36"/>
      <c r="O34" s="36"/>
      <c r="P34" s="37"/>
      <c r="Q34" s="37"/>
      <c r="R34" s="37"/>
      <c r="S34" s="38"/>
      <c r="T34" s="38"/>
      <c r="U34" s="20"/>
      <c r="V34" s="20"/>
      <c r="W34" s="20"/>
      <c r="X34" s="20"/>
      <c r="Y34" s="20"/>
      <c r="Z34" s="20"/>
      <c r="AA34" s="20"/>
    </row>
    <row r="35" spans="1:27" ht="12.75" customHeight="1">
      <c r="A35" s="4" t="s">
        <v>20</v>
      </c>
      <c r="B35" s="85">
        <v>129.79744</v>
      </c>
      <c r="C35" s="86">
        <v>1081.63971599</v>
      </c>
      <c r="D35" s="87"/>
      <c r="E35" s="86">
        <v>1527.5</v>
      </c>
      <c r="F35" s="86">
        <v>609.4</v>
      </c>
      <c r="G35" s="85">
        <v>2164.1</v>
      </c>
      <c r="H35" s="88"/>
      <c r="I35" s="85">
        <v>2169.5</v>
      </c>
      <c r="J35" s="87">
        <f t="shared" si="0"/>
        <v>5545.0371559899995</v>
      </c>
      <c r="K35" s="3"/>
      <c r="L35" s="15"/>
      <c r="M35" s="20"/>
      <c r="N35" s="36"/>
      <c r="O35" s="36"/>
      <c r="P35" s="37"/>
      <c r="Q35" s="37"/>
      <c r="R35" s="37"/>
      <c r="S35" s="38"/>
      <c r="T35" s="38"/>
      <c r="U35" s="20"/>
      <c r="V35" s="20"/>
      <c r="W35" s="20"/>
      <c r="X35" s="20"/>
      <c r="Y35" s="20"/>
      <c r="Z35" s="20"/>
      <c r="AA35" s="20"/>
    </row>
    <row r="36" spans="1:27" ht="12.75" customHeight="1">
      <c r="A36" s="4" t="s">
        <v>21</v>
      </c>
      <c r="B36" s="85">
        <v>435.628582</v>
      </c>
      <c r="C36" s="86">
        <v>7440.15891721</v>
      </c>
      <c r="D36" s="87"/>
      <c r="E36" s="86">
        <v>3754.8</v>
      </c>
      <c r="F36" s="86">
        <v>1542</v>
      </c>
      <c r="G36" s="85">
        <v>5246.8</v>
      </c>
      <c r="H36" s="88"/>
      <c r="I36" s="85">
        <v>5908.2</v>
      </c>
      <c r="J36" s="87">
        <f t="shared" si="0"/>
        <v>19030.78749921</v>
      </c>
      <c r="K36" s="3"/>
      <c r="L36" s="15"/>
      <c r="M36" s="20"/>
      <c r="N36" s="36"/>
      <c r="O36" s="36"/>
      <c r="P36" s="37"/>
      <c r="Q36" s="37"/>
      <c r="R36" s="37"/>
      <c r="S36" s="38"/>
      <c r="T36" s="38"/>
      <c r="U36" s="20"/>
      <c r="V36" s="20"/>
      <c r="W36" s="20"/>
      <c r="X36" s="20"/>
      <c r="Y36" s="20"/>
      <c r="Z36" s="20"/>
      <c r="AA36" s="20"/>
    </row>
    <row r="37" spans="1:27" ht="12.75" customHeight="1">
      <c r="A37" s="4" t="s">
        <v>22</v>
      </c>
      <c r="B37" s="85">
        <v>204.006362</v>
      </c>
      <c r="C37" s="86">
        <v>7113.154206</v>
      </c>
      <c r="D37" s="87"/>
      <c r="E37" s="86">
        <v>1649.3</v>
      </c>
      <c r="F37" s="86">
        <v>619</v>
      </c>
      <c r="G37" s="85">
        <v>2292.6</v>
      </c>
      <c r="H37" s="88"/>
      <c r="I37" s="85">
        <v>2210.5</v>
      </c>
      <c r="J37" s="87">
        <f t="shared" si="0"/>
        <v>11820.260568</v>
      </c>
      <c r="K37" s="3"/>
      <c r="L37" s="15"/>
      <c r="M37" s="20"/>
      <c r="N37" s="36"/>
      <c r="O37" s="36"/>
      <c r="P37" s="37"/>
      <c r="Q37" s="37"/>
      <c r="R37" s="37"/>
      <c r="S37" s="38"/>
      <c r="T37" s="38"/>
      <c r="U37" s="20"/>
      <c r="V37" s="20"/>
      <c r="W37" s="20"/>
      <c r="X37" s="20"/>
      <c r="Y37" s="20"/>
      <c r="Z37" s="20"/>
      <c r="AA37" s="20"/>
    </row>
    <row r="38" spans="1:10" ht="12.75" customHeight="1">
      <c r="A38" s="81" t="s">
        <v>23</v>
      </c>
      <c r="B38" s="96">
        <f aca="true" t="shared" si="1" ref="B38:G38">SUM(B16:B19,B22:B37)</f>
        <v>5659.206916200001</v>
      </c>
      <c r="C38" s="96">
        <f t="shared" si="1"/>
        <v>155804.34987443</v>
      </c>
      <c r="D38" s="96">
        <f t="shared" si="1"/>
        <v>0</v>
      </c>
      <c r="E38" s="96">
        <f t="shared" si="1"/>
        <v>71106.6</v>
      </c>
      <c r="F38" s="96">
        <f t="shared" si="1"/>
        <v>19161.800000000003</v>
      </c>
      <c r="G38" s="96">
        <f t="shared" si="1"/>
        <v>88276.40000000004</v>
      </c>
      <c r="H38" s="96"/>
      <c r="I38" s="96">
        <f>SUM(I16:I19,I22:I37)</f>
        <v>67220.29999999999</v>
      </c>
      <c r="J38" s="96">
        <f>SUM(J16:J19,J22:J37)</f>
        <v>316960.25679063005</v>
      </c>
    </row>
    <row r="39" spans="1:27" ht="12.75" customHeight="1">
      <c r="A39" s="81" t="s">
        <v>24</v>
      </c>
      <c r="B39" s="91">
        <f aca="true" t="shared" si="2" ref="B39:G39">SUM(B16:B19,B22:B25)</f>
        <v>3044.2724072</v>
      </c>
      <c r="C39" s="91">
        <f t="shared" si="2"/>
        <v>95960.44447464001</v>
      </c>
      <c r="D39" s="91">
        <f t="shared" si="2"/>
        <v>0</v>
      </c>
      <c r="E39" s="91">
        <f t="shared" si="2"/>
        <v>38479.600000000006</v>
      </c>
      <c r="F39" s="91">
        <f t="shared" si="2"/>
        <v>9047.4</v>
      </c>
      <c r="G39" s="91">
        <f t="shared" si="2"/>
        <v>46136.9</v>
      </c>
      <c r="H39" s="91"/>
      <c r="I39" s="91">
        <f>SUM(I16:I19,I22:I25)</f>
        <v>31046.6</v>
      </c>
      <c r="J39" s="91">
        <f>SUM(J16:J19,J22:J25)</f>
        <v>176188.21688184002</v>
      </c>
      <c r="K39" s="45"/>
      <c r="L39" s="46"/>
      <c r="M39" s="20"/>
      <c r="N39" s="36"/>
      <c r="O39" s="36"/>
      <c r="P39" s="47"/>
      <c r="Q39" s="37"/>
      <c r="R39" s="37"/>
      <c r="S39" s="38"/>
      <c r="T39" s="38"/>
      <c r="U39" s="20"/>
      <c r="V39" s="20"/>
      <c r="W39" s="20"/>
      <c r="X39" s="20"/>
      <c r="Y39" s="20"/>
      <c r="Z39" s="20"/>
      <c r="AA39" s="20"/>
    </row>
    <row r="40" spans="1:27" ht="12.75" customHeight="1">
      <c r="A40" s="81" t="s">
        <v>25</v>
      </c>
      <c r="B40" s="92">
        <f>SUM(B26:B29)</f>
        <v>828.161599</v>
      </c>
      <c r="C40" s="92">
        <f>SUM(C26:C29)</f>
        <v>23194.35263794</v>
      </c>
      <c r="D40" s="92"/>
      <c r="E40" s="92">
        <f>SUM(E26:E29)</f>
        <v>16193.9</v>
      </c>
      <c r="F40" s="92">
        <f>SUM(F26:F29)</f>
        <v>4133.7</v>
      </c>
      <c r="G40" s="92">
        <f>SUM(G26:G29)</f>
        <v>19864.8</v>
      </c>
      <c r="H40" s="92"/>
      <c r="I40" s="92">
        <f>SUM(I26:I29)</f>
        <v>13791.8</v>
      </c>
      <c r="J40" s="92">
        <f>SUM(J26:J29)</f>
        <v>57679.11423693999</v>
      </c>
      <c r="L40" s="3"/>
      <c r="M40" s="15"/>
      <c r="N40" s="48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12.75" customHeight="1">
      <c r="A41" s="60" t="s">
        <v>26</v>
      </c>
      <c r="B41" s="97">
        <f>SUM(B30:B37)</f>
        <v>1786.7729100000001</v>
      </c>
      <c r="C41" s="97">
        <f>SUM(C30:C37)</f>
        <v>36649.55276185</v>
      </c>
      <c r="D41" s="97"/>
      <c r="E41" s="97">
        <f>SUM(E30:E37)</f>
        <v>16433.1</v>
      </c>
      <c r="F41" s="97">
        <f>SUM(F30:F37)</f>
        <v>5980.7</v>
      </c>
      <c r="G41" s="97">
        <f>SUM(G30:G37)</f>
        <v>22274.7</v>
      </c>
      <c r="H41" s="97"/>
      <c r="I41" s="97">
        <f>SUM(I30:I37)</f>
        <v>22381.9</v>
      </c>
      <c r="J41" s="97">
        <f>SUM(J30:J37)</f>
        <v>83092.92567185</v>
      </c>
      <c r="K41" s="49"/>
      <c r="L41" s="15"/>
      <c r="M41" s="40"/>
      <c r="N41" s="41"/>
      <c r="O41" s="41"/>
      <c r="P41" s="44"/>
      <c r="Q41" s="43"/>
      <c r="R41" s="43"/>
      <c r="S41" s="44"/>
      <c r="T41" s="38"/>
      <c r="U41" s="20"/>
      <c r="V41" s="20"/>
      <c r="W41" s="20"/>
      <c r="X41" s="20"/>
      <c r="Y41" s="20"/>
      <c r="Z41" s="20"/>
      <c r="AA41" s="20"/>
    </row>
    <row r="42" spans="1:27" ht="3.75" customHeight="1">
      <c r="A42" s="50"/>
      <c r="B42" s="51"/>
      <c r="C42" s="51"/>
      <c r="D42" s="50"/>
      <c r="E42" s="52"/>
      <c r="F42" s="52"/>
      <c r="G42" s="51"/>
      <c r="H42" s="51"/>
      <c r="I42" s="51"/>
      <c r="J42" s="52"/>
      <c r="K42" s="3"/>
      <c r="L42" s="39"/>
      <c r="M42" s="20"/>
      <c r="N42" s="36"/>
      <c r="O42" s="36"/>
      <c r="P42" s="47"/>
      <c r="Q42" s="37"/>
      <c r="R42" s="37"/>
      <c r="S42" s="38"/>
      <c r="T42" s="38"/>
      <c r="U42" s="20"/>
      <c r="V42" s="20"/>
      <c r="W42" s="20"/>
      <c r="X42" s="20"/>
      <c r="Y42" s="20"/>
      <c r="Z42" s="20"/>
      <c r="AA42" s="20"/>
    </row>
    <row r="43" spans="1:27" ht="6" customHeight="1">
      <c r="A43" s="14"/>
      <c r="D43" s="53"/>
      <c r="E43" s="14"/>
      <c r="F43" s="14"/>
      <c r="J43" s="14"/>
      <c r="K43" s="12"/>
      <c r="L43" s="12"/>
      <c r="M43" s="20"/>
      <c r="N43" s="36"/>
      <c r="O43" s="36"/>
      <c r="P43" s="37"/>
      <c r="Q43" s="37"/>
      <c r="R43" s="37"/>
      <c r="S43" s="38"/>
      <c r="T43" s="38"/>
      <c r="U43" s="20"/>
      <c r="V43" s="20"/>
      <c r="W43" s="20"/>
      <c r="X43" s="20"/>
      <c r="Y43" s="20"/>
      <c r="Z43" s="20"/>
      <c r="AA43" s="20"/>
    </row>
    <row r="44" spans="1:27" ht="11.25">
      <c r="A44" s="54" t="s">
        <v>38</v>
      </c>
      <c r="D44" s="14"/>
      <c r="J44" s="55"/>
      <c r="M44" s="20"/>
      <c r="N44" s="36"/>
      <c r="O44" s="36"/>
      <c r="P44" s="37"/>
      <c r="Q44" s="37"/>
      <c r="R44" s="37"/>
      <c r="S44" s="38"/>
      <c r="T44" s="38"/>
      <c r="U44" s="20"/>
      <c r="V44" s="20"/>
      <c r="W44" s="20"/>
      <c r="X44" s="20"/>
      <c r="Y44" s="20"/>
      <c r="Z44" s="20"/>
      <c r="AA44" s="20"/>
    </row>
    <row r="45" spans="1:27" ht="11.25">
      <c r="A45" s="56" t="s">
        <v>37</v>
      </c>
      <c r="B45" s="56"/>
      <c r="C45" s="56"/>
      <c r="D45" s="56"/>
      <c r="E45" s="57"/>
      <c r="F45" s="56"/>
      <c r="G45" s="55"/>
      <c r="H45" s="55"/>
      <c r="M45" s="20"/>
      <c r="N45" s="36"/>
      <c r="O45" s="36"/>
      <c r="P45" s="37"/>
      <c r="Q45" s="37"/>
      <c r="R45" s="37"/>
      <c r="S45" s="38"/>
      <c r="T45" s="38"/>
      <c r="U45" s="20"/>
      <c r="V45" s="20"/>
      <c r="W45" s="20"/>
      <c r="X45" s="20"/>
      <c r="Y45" s="20"/>
      <c r="Z45" s="20"/>
      <c r="AA45" s="20"/>
    </row>
    <row r="46" spans="2:27" ht="12.75">
      <c r="B46" s="22"/>
      <c r="C46" s="22"/>
      <c r="D46" s="46"/>
      <c r="E46" s="22"/>
      <c r="F46" s="22"/>
      <c r="G46" s="46"/>
      <c r="H46" s="46"/>
      <c r="I46" s="22"/>
      <c r="J46" s="46"/>
      <c r="M46" s="20"/>
      <c r="N46" s="36"/>
      <c r="O46" s="36"/>
      <c r="P46" s="37"/>
      <c r="Q46" s="37"/>
      <c r="R46" s="37"/>
      <c r="S46" s="38"/>
      <c r="T46" s="38"/>
      <c r="U46" s="20"/>
      <c r="V46" s="20"/>
      <c r="W46" s="20"/>
      <c r="X46" s="20"/>
      <c r="Y46" s="20"/>
      <c r="Z46" s="20"/>
      <c r="AA46" s="20"/>
    </row>
    <row r="47" spans="1:27" ht="11.25">
      <c r="A47" s="58"/>
      <c r="B47" s="46"/>
      <c r="C47" s="46"/>
      <c r="D47" s="46"/>
      <c r="E47" s="59"/>
      <c r="F47" s="46"/>
      <c r="G47" s="46"/>
      <c r="H47" s="46"/>
      <c r="I47" s="59"/>
      <c r="M47" s="60"/>
      <c r="N47" s="61"/>
      <c r="O47" s="61"/>
      <c r="P47" s="61"/>
      <c r="Q47" s="61"/>
      <c r="R47" s="61"/>
      <c r="S47" s="61"/>
      <c r="T47" s="62"/>
      <c r="U47" s="20"/>
      <c r="V47" s="20"/>
      <c r="W47" s="20"/>
      <c r="X47" s="20"/>
      <c r="Y47" s="20"/>
      <c r="Z47" s="20"/>
      <c r="AA47" s="20"/>
    </row>
    <row r="48" spans="2:27" ht="11.25">
      <c r="B48" s="46"/>
      <c r="C48" s="46"/>
      <c r="D48" s="46"/>
      <c r="E48" s="59"/>
      <c r="F48" s="46"/>
      <c r="G48" s="46"/>
      <c r="H48" s="46"/>
      <c r="I48" s="59"/>
      <c r="M48" s="60"/>
      <c r="N48" s="61"/>
      <c r="O48" s="61"/>
      <c r="P48" s="61"/>
      <c r="Q48" s="61"/>
      <c r="R48" s="61"/>
      <c r="S48" s="61"/>
      <c r="T48" s="61"/>
      <c r="U48" s="20"/>
      <c r="V48" s="20"/>
      <c r="W48" s="20"/>
      <c r="X48" s="20"/>
      <c r="Y48" s="20"/>
      <c r="Z48" s="20"/>
      <c r="AA48" s="20"/>
    </row>
    <row r="49" spans="13:27" ht="11.25">
      <c r="M49" s="60"/>
      <c r="N49" s="63"/>
      <c r="O49" s="63"/>
      <c r="P49" s="64"/>
      <c r="Q49" s="64"/>
      <c r="R49" s="64"/>
      <c r="S49" s="62"/>
      <c r="T49" s="62"/>
      <c r="U49" s="20"/>
      <c r="V49" s="20"/>
      <c r="W49" s="20"/>
      <c r="X49" s="20"/>
      <c r="Y49" s="20"/>
      <c r="Z49" s="20"/>
      <c r="AA49" s="20"/>
    </row>
    <row r="50" spans="13:27" ht="11.25">
      <c r="M50" s="100"/>
      <c r="N50" s="100"/>
      <c r="O50" s="100"/>
      <c r="P50" s="100"/>
      <c r="Q50" s="100"/>
      <c r="R50" s="100"/>
      <c r="S50" s="100"/>
      <c r="T50" s="100"/>
      <c r="U50" s="20"/>
      <c r="V50" s="20"/>
      <c r="W50" s="20"/>
      <c r="X50" s="20"/>
      <c r="Y50" s="20"/>
      <c r="Z50" s="20"/>
      <c r="AA50" s="20"/>
    </row>
    <row r="51" spans="13:27" ht="11.25"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3:27" ht="11.25"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3:27" ht="11.25"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3:27" ht="11.25"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6" spans="20:29" ht="11.25">
      <c r="T56" s="12"/>
      <c r="U56" s="12"/>
      <c r="V56" s="12"/>
      <c r="W56" s="12"/>
      <c r="X56" s="12"/>
      <c r="Y56" s="12"/>
      <c r="Z56" s="12"/>
      <c r="AA56" s="12"/>
      <c r="AB56" s="12"/>
      <c r="AC56" s="12"/>
    </row>
  </sheetData>
  <sheetProtection/>
  <mergeCells count="8">
    <mergeCell ref="A14:J14"/>
    <mergeCell ref="M50:T50"/>
    <mergeCell ref="A4:A7"/>
    <mergeCell ref="B4:B7"/>
    <mergeCell ref="C4:C7"/>
    <mergeCell ref="I4:I7"/>
    <mergeCell ref="J4:J7"/>
    <mergeCell ref="E5:G5"/>
  </mergeCells>
  <printOptions horizontalCentered="1"/>
  <pageMargins left="0.984251968503937" right="0.7874015748031497" top="0.7874015748031497" bottom="1.6535433070866143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BFontana</cp:lastModifiedBy>
  <cp:lastPrinted>2010-05-14T13:56:26Z</cp:lastPrinted>
  <dcterms:created xsi:type="dcterms:W3CDTF">2005-08-03T12:49:55Z</dcterms:created>
  <dcterms:modified xsi:type="dcterms:W3CDTF">2010-05-25T12:07:04Z</dcterms:modified>
  <cp:category/>
  <cp:version/>
  <cp:contentType/>
  <cp:contentStatus/>
</cp:coreProperties>
</file>