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5" sheetId="1" r:id="rId1"/>
  </sheets>
  <definedNames>
    <definedName name="_xlnm.Print_Area" localSheetId="0">'12.15'!$A$1:$N$42</definedName>
  </definedNames>
  <calcPr fullCalcOnLoad="1"/>
</workbook>
</file>

<file path=xl/sharedStrings.xml><?xml version="1.0" encoding="utf-8"?>
<sst xmlns="http://schemas.openxmlformats.org/spreadsheetml/2006/main" count="69" uniqueCount="39">
  <si>
    <t>-</t>
  </si>
  <si>
    <t xml:space="preserve">Idrica </t>
  </si>
  <si>
    <t>Eolica</t>
  </si>
  <si>
    <t>Fotovoltaica</t>
  </si>
  <si>
    <t>Termica</t>
  </si>
  <si>
    <t>Geotermica</t>
  </si>
  <si>
    <t>Totale</t>
  </si>
  <si>
    <t>tradizionale</t>
  </si>
  <si>
    <t>Piemonte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</si>
  <si>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</si>
  <si>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</si>
  <si>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</si>
  <si>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</si>
  <si>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</si>
  <si>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</si>
  <si>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</si>
  <si>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</si>
  <si>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</si>
  <si>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</si>
  <si>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</si>
  <si>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</si>
  <si>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</si>
  <si>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</si>
  <si>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</si>
  <si>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</si>
  <si>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</si>
  <si>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</si>
  <si>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</si>
  <si>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</si>
  <si>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</si>
  <si>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</si>
  <si>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</si>
  <si>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Produzione lorda</t>
  </si>
  <si>
    <t>2007 - PER REGIONE</t>
  </si>
  <si>
    <t>Valle d’Aosta/Vallée d'Aoste</t>
  </si>
  <si>
    <t xml:space="preserve">Nord </t>
  </si>
  <si>
    <r>
      <t>Fonte:</t>
    </r>
    <r>
      <rPr>
        <sz val="7"/>
        <rFont val="Arial"/>
        <family val="2"/>
      </rPr>
      <t xml:space="preserve"> Terna SpA - Rete elettrica nazionale</t>
    </r>
  </si>
  <si>
    <t>ANNI
REGIONI
AREE GEOGRAFICHE</t>
  </si>
  <si>
    <t>Tavola 12.15 - Produzione lorda di energia elettrica per fonte energetica utilizzata, regione e aree geografiche (in milioni di kWh) - Anno 2007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</si>
</sst>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1" applyFont="1">
      <alignment/>
      <protection/>
    </xf>
    <xf numFmtId="0" fontId="26" fillId="0" borderId="10" xfId="51" applyFont="1" applyBorder="1" applyAlignment="1">
      <alignment horizontal="left"/>
      <protection/>
    </xf>
    <xf numFmtId="0" fontId="2" fillId="0" borderId="10" xfId="51" applyFont="1" applyBorder="1" applyAlignment="1">
      <alignment horizontal="left"/>
      <protection/>
    </xf>
    <xf numFmtId="0" fontId="28" fillId="0" borderId="10" xfId="51" applyFont="1" applyBorder="1" applyAlignment="1">
      <alignment horizontal="left"/>
      <protection/>
    </xf>
    <xf numFmtId="0" fontId="29" fillId="0" borderId="0" xfId="51" applyFont="1">
      <alignment/>
      <protection/>
    </xf>
    <xf numFmtId="0" fontId="30" fillId="0" borderId="0" xfId="51" applyFont="1" applyFill="1">
      <alignment/>
      <protection/>
    </xf>
    <xf numFmtId="0" fontId="31" fillId="0" borderId="0" xfId="51" applyFont="1" applyFill="1">
      <alignment/>
      <protection/>
    </xf>
    <xf numFmtId="0" fontId="31" fillId="0" borderId="0" xfId="51" applyFont="1">
      <alignment/>
      <protection/>
    </xf>
    <xf numFmtId="0" fontId="25" fillId="0" borderId="0" xfId="51" applyFont="1">
      <alignment/>
      <protection/>
    </xf>
    <xf numFmtId="0" fontId="24" fillId="0" borderId="10" xfId="51" applyFont="1" applyBorder="1">
      <alignment/>
      <protection/>
    </xf>
    <xf numFmtId="0" fontId="3" fillId="0" borderId="0" xfId="51" applyFont="1">
      <alignment/>
      <protection/>
    </xf>
    <xf numFmtId="41" fontId="3" fillId="0" borderId="0" xfId="51" applyNumberFormat="1" applyFont="1">
      <alignment/>
      <protection/>
    </xf>
    <xf numFmtId="41" fontId="29" fillId="0" borderId="0" xfId="51" applyNumberFormat="1" applyFont="1">
      <alignment/>
      <protection/>
    </xf>
    <xf numFmtId="41" fontId="32" fillId="0" borderId="0" xfId="51" applyNumberFormat="1" applyFont="1" applyAlignment="1">
      <alignment horizontal="center"/>
      <protection/>
    </xf>
    <xf numFmtId="0" fontId="27" fillId="0" borderId="0" xfId="51" applyFont="1">
      <alignment/>
      <protection/>
    </xf>
    <xf numFmtId="41" fontId="24" fillId="0" borderId="0" xfId="51" applyNumberFormat="1" applyFont="1">
      <alignment/>
      <protection/>
    </xf>
    <xf numFmtId="0" fontId="5" fillId="0" borderId="0" xfId="51" applyFont="1" applyFill="1" applyBorder="1" applyAlignment="1">
      <alignment vertical="center"/>
      <protection/>
    </xf>
    <xf numFmtId="41" fontId="29" fillId="0" borderId="0" xfId="51" applyNumberFormat="1" applyFont="1" applyAlignment="1">
      <alignment vertical="center"/>
      <protection/>
    </xf>
    <xf numFmtId="0" fontId="2" fillId="0" borderId="0" xfId="51" applyFont="1" applyBorder="1" applyAlignment="1">
      <alignment horizontal="left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11" xfId="51" applyFont="1" applyBorder="1" applyAlignment="1">
      <alignment vertical="center"/>
      <protection/>
    </xf>
    <xf numFmtId="0" fontId="24" fillId="0" borderId="0" xfId="51" applyFont="1" applyAlignment="1">
      <alignment horizontal="right"/>
      <protection/>
    </xf>
    <xf numFmtId="0" fontId="24" fillId="0" borderId="0" xfId="51" applyFont="1" applyBorder="1" applyAlignment="1">
      <alignment horizontal="right"/>
      <protection/>
    </xf>
    <xf numFmtId="0" fontId="24" fillId="0" borderId="10" xfId="51" applyFont="1" applyBorder="1" applyAlignment="1">
      <alignment horizontal="center"/>
      <protection/>
    </xf>
    <xf numFmtId="0" fontId="24" fillId="0" borderId="10" xfId="51" applyFont="1" applyBorder="1" applyAlignment="1" quotePrefix="1">
      <alignment horizontal="right"/>
      <protection/>
    </xf>
    <xf numFmtId="0" fontId="24" fillId="0" borderId="10" xfId="51" applyFont="1" applyBorder="1" applyAlignment="1">
      <alignment horizontal="right"/>
      <protection/>
    </xf>
    <xf numFmtId="0" fontId="24" fillId="0" borderId="0" xfId="51" applyFont="1" applyBorder="1" applyAlignment="1">
      <alignment horizontal="center"/>
      <protection/>
    </xf>
    <xf numFmtId="0" fontId="24" fillId="0" borderId="0" xfId="51" applyFont="1" applyBorder="1" applyAlignment="1" quotePrefix="1">
      <alignment horizontal="center"/>
      <protection/>
    </xf>
    <xf numFmtId="0" fontId="24" fillId="0" borderId="0" xfId="51" applyFont="1" applyAlignment="1">
      <alignment horizontal="left" vertical="center"/>
      <protection/>
    </xf>
    <xf numFmtId="3" fontId="24" fillId="0" borderId="0" xfId="47" applyNumberFormat="1" applyFont="1" applyBorder="1" applyAlignment="1">
      <alignment horizontal="right" vertical="center"/>
    </xf>
    <xf numFmtId="0" fontId="24" fillId="0" borderId="0" xfId="51" applyFont="1" applyAlignment="1" quotePrefix="1">
      <alignment horizontal="left" vertical="center"/>
      <protection/>
    </xf>
    <xf numFmtId="0" fontId="33" fillId="0" borderId="0" xfId="51" applyFont="1">
      <alignment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189" fontId="24" fillId="0" borderId="0" xfId="47" applyNumberFormat="1" applyFont="1" applyFill="1" applyAlignment="1">
      <alignment horizontal="right"/>
    </xf>
    <xf numFmtId="49" fontId="24" fillId="0" borderId="0" xfId="47" applyNumberFormat="1" applyFont="1" applyFill="1" applyBorder="1" applyAlignment="1">
      <alignment horizontal="right"/>
    </xf>
    <xf numFmtId="179" fontId="24" fillId="0" borderId="0" xfId="47" applyNumberFormat="1" applyFont="1" applyFill="1" applyBorder="1" applyAlignment="1">
      <alignment horizontal="right"/>
    </xf>
    <xf numFmtId="182" fontId="24" fillId="0" borderId="0" xfId="47" applyNumberFormat="1" applyFont="1" applyFill="1" applyBorder="1" applyAlignment="1">
      <alignment horizontal="right"/>
    </xf>
    <xf numFmtId="179" fontId="24" fillId="0" borderId="0" xfId="47" applyNumberFormat="1" applyFont="1" applyAlignment="1">
      <alignment horizontal="right" vertical="center"/>
    </xf>
    <xf numFmtId="182" fontId="24" fillId="0" borderId="0" xfId="51" applyNumberFormat="1" applyFont="1" applyAlignment="1">
      <alignment horizontal="right" vertical="center"/>
      <protection/>
    </xf>
    <xf numFmtId="0" fontId="25" fillId="0" borderId="0" xfId="51" applyFont="1" applyAlignment="1">
      <alignment vertical="center"/>
      <protection/>
    </xf>
    <xf numFmtId="189" fontId="25" fillId="0" borderId="0" xfId="47" applyNumberFormat="1" applyFont="1" applyFill="1" applyAlignment="1">
      <alignment horizontal="right"/>
    </xf>
    <xf numFmtId="49" fontId="25" fillId="0" borderId="0" xfId="47" applyNumberFormat="1" applyFont="1" applyFill="1" applyBorder="1" applyAlignment="1">
      <alignment horizontal="right"/>
    </xf>
    <xf numFmtId="179" fontId="25" fillId="0" borderId="0" xfId="47" applyNumberFormat="1" applyFont="1" applyFill="1" applyBorder="1" applyAlignment="1">
      <alignment horizontal="right"/>
    </xf>
    <xf numFmtId="182" fontId="25" fillId="0" borderId="0" xfId="47" applyNumberFormat="1" applyFont="1" applyFill="1" applyBorder="1" applyAlignment="1">
      <alignment horizontal="right"/>
    </xf>
    <xf numFmtId="179" fontId="25" fillId="0" borderId="0" xfId="47" applyNumberFormat="1" applyFont="1" applyAlignment="1">
      <alignment horizontal="right" vertical="center"/>
    </xf>
    <xf numFmtId="182" fontId="25" fillId="0" borderId="0" xfId="51" applyNumberFormat="1" applyFont="1" applyAlignment="1">
      <alignment horizontal="right" vertical="center"/>
      <protection/>
    </xf>
    <xf numFmtId="189" fontId="24" fillId="0" borderId="0" xfId="47" applyNumberFormat="1" applyFont="1" applyFill="1" applyBorder="1" applyAlignment="1">
      <alignment horizontal="right"/>
    </xf>
    <xf numFmtId="186" fontId="34" fillId="0" borderId="0" xfId="51" applyNumberFormat="1" applyFont="1" applyBorder="1" applyAlignment="1">
      <alignment horizontal="left" vertical="center" wrapText="1"/>
      <protection/>
    </xf>
    <xf numFmtId="182" fontId="34" fillId="0" borderId="0" xfId="51" applyNumberFormat="1" applyFont="1" applyFill="1" applyAlignment="1">
      <alignment horizontal="right"/>
      <protection/>
    </xf>
    <xf numFmtId="189" fontId="34" fillId="0" borderId="0" xfId="51" applyNumberFormat="1" applyFont="1" applyFill="1" applyAlignment="1">
      <alignment horizontal="right"/>
      <protection/>
    </xf>
    <xf numFmtId="179" fontId="34" fillId="0" borderId="0" xfId="47" applyNumberFormat="1" applyFont="1" applyFill="1" applyBorder="1" applyAlignment="1">
      <alignment horizontal="right"/>
    </xf>
    <xf numFmtId="179" fontId="24" fillId="0" borderId="0" xfId="47" applyNumberFormat="1" applyFont="1" applyFill="1" applyAlignment="1">
      <alignment horizontal="right" vertical="center"/>
    </xf>
    <xf numFmtId="182" fontId="34" fillId="0" borderId="0" xfId="51" applyNumberFormat="1" applyFont="1" applyFill="1" applyAlignment="1">
      <alignment horizontal="right" vertical="center"/>
      <protection/>
    </xf>
    <xf numFmtId="49" fontId="34" fillId="0" borderId="0" xfId="47" applyNumberFormat="1" applyFont="1" applyFill="1" applyBorder="1" applyAlignment="1">
      <alignment horizontal="right"/>
    </xf>
    <xf numFmtId="182" fontId="24" fillId="0" borderId="0" xfId="47" applyNumberFormat="1" applyFont="1" applyAlignment="1">
      <alignment horizontal="right" vertical="center"/>
    </xf>
    <xf numFmtId="0" fontId="25" fillId="0" borderId="0" xfId="51" applyFont="1" applyBorder="1" applyAlignment="1">
      <alignment vertical="center"/>
      <protection/>
    </xf>
    <xf numFmtId="182" fontId="25" fillId="0" borderId="0" xfId="47" applyNumberFormat="1" applyFont="1" applyAlignment="1">
      <alignment horizontal="right" vertical="center"/>
    </xf>
    <xf numFmtId="182" fontId="25" fillId="0" borderId="0" xfId="47" applyNumberFormat="1" applyFont="1" applyBorder="1" applyAlignment="1">
      <alignment horizontal="right" vertical="center"/>
    </xf>
    <xf numFmtId="179" fontId="25" fillId="0" borderId="0" xfId="47" applyNumberFormat="1" applyFont="1" applyBorder="1" applyAlignment="1">
      <alignment horizontal="right" vertical="center"/>
    </xf>
    <xf numFmtId="0" fontId="25" fillId="0" borderId="10" xfId="51" applyFont="1" applyBorder="1">
      <alignment/>
      <protection/>
    </xf>
    <xf numFmtId="188" fontId="25" fillId="0" borderId="10" xfId="47" applyNumberFormat="1" applyFont="1" applyBorder="1" applyAlignment="1">
      <alignment horizontal="right"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Alignment="1">
      <alignment horizontal="left" vertical="center" wrapText="1"/>
      <protection/>
    </xf>
    <xf numFmtId="0" fontId="24" fillId="0" borderId="10" xfId="51" applyFont="1" applyBorder="1" applyAlignment="1">
      <alignment horizontal="left" vertical="center" wrapText="1"/>
      <protection/>
    </xf>
    <xf numFmtId="0" fontId="24" fillId="0" borderId="12" xfId="51" applyFont="1" applyBorder="1" applyAlignment="1">
      <alignment horizontal="center" vertical="center"/>
      <protection/>
    </xf>
    <xf numFmtId="0" fontId="24" fillId="0" borderId="0" xfId="51" applyFont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19.7109375" style="1" customWidth="1"/>
    <col min="2" max="2" width="10.7109375" style="1" customWidth="1"/>
    <col min="3" max="3" width="10.421875" style="1" customWidth="1"/>
    <col min="4" max="5" width="10.28125" style="1" customWidth="1"/>
    <col min="6" max="6" width="11.00390625" style="1" customWidth="1"/>
    <col min="7" max="7" width="12.00390625" style="1" customWidth="1"/>
    <col min="8" max="16384" width="9.140625" style="1" customWidth="1"/>
  </cols>
  <sheetData>
    <row r="1" spans="1:15" ht="12">
      <c r="A1" s="19" t="s">
        <v>38</v>
      </c>
      <c r="B1" s="19"/>
      <c r="C1" s="19"/>
      <c r="D1" s="19"/>
      <c r="E1" s="19"/>
      <c r="F1" s="19"/>
      <c r="G1" s="19"/>
      <c r="I1" s="19"/>
      <c r="J1" s="19"/>
      <c r="K1" s="19"/>
      <c r="L1" s="19"/>
      <c r="M1" s="19"/>
      <c r="N1" s="19"/>
      <c r="O1" s="19"/>
    </row>
    <row r="2" spans="1:7" ht="15">
      <c r="A2" s="2"/>
      <c r="B2" s="3"/>
      <c r="C2" s="3"/>
      <c r="D2" s="3"/>
      <c r="E2" s="3"/>
      <c r="F2" s="3"/>
      <c r="G2" s="4"/>
    </row>
    <row r="3" spans="1:7" ht="12.75" customHeight="1">
      <c r="A3" s="63" t="s">
        <v>37</v>
      </c>
      <c r="B3" s="66" t="s">
        <v>32</v>
      </c>
      <c r="C3" s="66"/>
      <c r="D3" s="66"/>
      <c r="E3" s="66"/>
      <c r="F3" s="66"/>
      <c r="G3" s="21"/>
    </row>
    <row r="4" spans="1:7" ht="12.75" customHeight="1">
      <c r="A4" s="64"/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3" t="s">
        <v>6</v>
      </c>
    </row>
    <row r="5" spans="1:7" ht="12.75" customHeight="1">
      <c r="A5" s="65"/>
      <c r="B5" s="24"/>
      <c r="C5" s="24"/>
      <c r="D5" s="25"/>
      <c r="E5" s="26" t="s">
        <v>7</v>
      </c>
      <c r="F5" s="26"/>
      <c r="G5" s="24"/>
    </row>
    <row r="6" spans="1:7" ht="12.75" customHeight="1">
      <c r="A6" s="20"/>
      <c r="B6" s="27"/>
      <c r="C6" s="27"/>
      <c r="D6" s="28"/>
      <c r="E6" s="27"/>
      <c r="F6" s="27"/>
      <c r="G6" s="27"/>
    </row>
    <row r="7" spans="1:7" ht="12.75" customHeight="1">
      <c r="A7" s="29">
        <v>2003</v>
      </c>
      <c r="B7" s="30">
        <v>44277</v>
      </c>
      <c r="C7" s="30">
        <v>1458</v>
      </c>
      <c r="D7" s="30">
        <v>5</v>
      </c>
      <c r="E7" s="30">
        <v>242784</v>
      </c>
      <c r="F7" s="30">
        <v>5340</v>
      </c>
      <c r="G7" s="30">
        <v>293864</v>
      </c>
    </row>
    <row r="8" spans="1:7" ht="12.75" customHeight="1">
      <c r="A8" s="31">
        <v>2004</v>
      </c>
      <c r="B8" s="30">
        <v>49908</v>
      </c>
      <c r="C8" s="30">
        <v>1846.5</v>
      </c>
      <c r="D8" s="30">
        <v>4</v>
      </c>
      <c r="E8" s="30">
        <v>246125.3</v>
      </c>
      <c r="F8" s="30">
        <v>5437.3</v>
      </c>
      <c r="G8" s="30">
        <f>SUM(B8:F8)</f>
        <v>303321.1</v>
      </c>
    </row>
    <row r="9" spans="1:8" ht="12.75" customHeight="1">
      <c r="A9" s="29">
        <v>2005</v>
      </c>
      <c r="B9" s="30">
        <v>42926.9</v>
      </c>
      <c r="C9" s="30">
        <v>2343.5</v>
      </c>
      <c r="D9" s="30">
        <v>3.9</v>
      </c>
      <c r="E9" s="30">
        <v>258397.6</v>
      </c>
      <c r="F9" s="30">
        <v>5324.5</v>
      </c>
      <c r="G9" s="30">
        <f>SUM(B9:F9)</f>
        <v>308996.4</v>
      </c>
      <c r="H9" s="32"/>
    </row>
    <row r="10" spans="1:8" ht="12.75" customHeight="1">
      <c r="A10" s="29">
        <v>2006</v>
      </c>
      <c r="B10" s="30">
        <v>38481</v>
      </c>
      <c r="C10" s="30">
        <v>2970.7</v>
      </c>
      <c r="D10" s="30">
        <v>2.3</v>
      </c>
      <c r="E10" s="30">
        <v>262164.7</v>
      </c>
      <c r="F10" s="30">
        <v>5527.4</v>
      </c>
      <c r="G10" s="30">
        <f>SUM(B10:F10)</f>
        <v>309146.10000000003</v>
      </c>
      <c r="H10" s="32"/>
    </row>
    <row r="11" spans="1:7" ht="12.75" customHeight="1">
      <c r="A11" s="33"/>
      <c r="B11" s="34"/>
      <c r="C11" s="34"/>
      <c r="D11" s="34"/>
      <c r="E11" s="34"/>
      <c r="F11" s="34"/>
      <c r="G11" s="34"/>
    </row>
    <row r="12" spans="1:7" ht="12.75" customHeight="1">
      <c r="A12" s="67" t="s">
        <v>33</v>
      </c>
      <c r="B12" s="67"/>
      <c r="C12" s="67"/>
      <c r="D12" s="67"/>
      <c r="E12" s="67"/>
      <c r="F12" s="67"/>
      <c r="G12" s="67"/>
    </row>
    <row r="13" spans="1:7" ht="12.75" customHeight="1">
      <c r="A13" s="33"/>
      <c r="B13" s="34"/>
      <c r="C13" s="34"/>
      <c r="D13" s="34"/>
      <c r="E13" s="34"/>
      <c r="F13" s="34"/>
      <c r="G13" s="34"/>
    </row>
    <row r="14" spans="1:7" ht="12.75" customHeight="1">
      <c r="A14" s="33" t="s">
        <v>8</v>
      </c>
      <c r="B14" s="35">
        <v>6254</v>
      </c>
      <c r="C14" s="36" t="s">
        <v>0</v>
      </c>
      <c r="D14" s="37">
        <v>2.6</v>
      </c>
      <c r="E14" s="38">
        <v>15169.9</v>
      </c>
      <c r="F14" s="39" t="s">
        <v>0</v>
      </c>
      <c r="G14" s="40">
        <f aca="true" t="shared" si="0" ref="G14:G35">SUM(B14:F14)</f>
        <v>21426.5</v>
      </c>
    </row>
    <row r="15" spans="1:7" ht="12.75" customHeight="1">
      <c r="A15" s="41" t="s">
        <v>34</v>
      </c>
      <c r="B15" s="42">
        <v>2768.8</v>
      </c>
      <c r="C15" s="43" t="s">
        <v>0</v>
      </c>
      <c r="D15" s="44">
        <v>0.1</v>
      </c>
      <c r="E15" s="45">
        <v>4.1</v>
      </c>
      <c r="F15" s="46" t="s">
        <v>0</v>
      </c>
      <c r="G15" s="47">
        <f t="shared" si="0"/>
        <v>2773</v>
      </c>
    </row>
    <row r="16" spans="1:7" ht="12.75" customHeight="1">
      <c r="A16" s="33" t="s">
        <v>9</v>
      </c>
      <c r="B16" s="35">
        <v>9101.4</v>
      </c>
      <c r="C16" s="36" t="s">
        <v>0</v>
      </c>
      <c r="D16" s="37">
        <v>4.5</v>
      </c>
      <c r="E16" s="38">
        <v>46547.2</v>
      </c>
      <c r="F16" s="39" t="s">
        <v>0</v>
      </c>
      <c r="G16" s="40">
        <f t="shared" si="0"/>
        <v>55653.1</v>
      </c>
    </row>
    <row r="17" spans="1:7" ht="12.75" customHeight="1">
      <c r="A17" s="33" t="s">
        <v>10</v>
      </c>
      <c r="B17" s="35">
        <v>7042.3</v>
      </c>
      <c r="C17" s="48">
        <v>3.5</v>
      </c>
      <c r="D17" s="37">
        <v>4.7</v>
      </c>
      <c r="E17" s="38">
        <v>589.1</v>
      </c>
      <c r="F17" s="39" t="s">
        <v>0</v>
      </c>
      <c r="G17" s="40">
        <f t="shared" si="0"/>
        <v>7639.6</v>
      </c>
    </row>
    <row r="18" spans="1:9" s="8" customFormat="1" ht="12.75" customHeight="1">
      <c r="A18" s="49" t="s">
        <v>11</v>
      </c>
      <c r="B18" s="50">
        <v>4370.2</v>
      </c>
      <c r="C18" s="51">
        <v>3.5</v>
      </c>
      <c r="D18" s="52">
        <v>4</v>
      </c>
      <c r="E18" s="50">
        <v>116.9</v>
      </c>
      <c r="F18" s="53" t="s">
        <v>0</v>
      </c>
      <c r="G18" s="54">
        <f t="shared" si="0"/>
        <v>4494.599999999999</v>
      </c>
      <c r="H18" s="6"/>
      <c r="I18" s="7"/>
    </row>
    <row r="19" spans="1:9" s="8" customFormat="1" ht="12.75" customHeight="1">
      <c r="A19" s="49" t="s">
        <v>12</v>
      </c>
      <c r="B19" s="50">
        <v>2672</v>
      </c>
      <c r="C19" s="55"/>
      <c r="D19" s="52">
        <v>0.7</v>
      </c>
      <c r="E19" s="50">
        <v>472.1</v>
      </c>
      <c r="F19" s="53" t="s">
        <v>0</v>
      </c>
      <c r="G19" s="54">
        <f t="shared" si="0"/>
        <v>3144.7999999999997</v>
      </c>
      <c r="H19" s="6"/>
      <c r="I19" s="7"/>
    </row>
    <row r="20" spans="1:7" ht="12.75" customHeight="1">
      <c r="A20" s="33" t="s">
        <v>13</v>
      </c>
      <c r="B20" s="35">
        <v>3232.6</v>
      </c>
      <c r="C20" s="48" t="s">
        <v>0</v>
      </c>
      <c r="D20" s="37">
        <v>2.9</v>
      </c>
      <c r="E20" s="38">
        <v>15479.6</v>
      </c>
      <c r="F20" s="39" t="s">
        <v>0</v>
      </c>
      <c r="G20" s="40">
        <f t="shared" si="0"/>
        <v>18715.1</v>
      </c>
    </row>
    <row r="21" spans="1:7" ht="12.75" customHeight="1">
      <c r="A21" s="33" t="s">
        <v>14</v>
      </c>
      <c r="B21" s="35">
        <v>1315.3</v>
      </c>
      <c r="C21" s="36" t="s">
        <v>0</v>
      </c>
      <c r="D21" s="37">
        <v>2</v>
      </c>
      <c r="E21" s="38">
        <v>10601.8</v>
      </c>
      <c r="F21" s="39" t="s">
        <v>0</v>
      </c>
      <c r="G21" s="40">
        <f t="shared" si="0"/>
        <v>11919.099999999999</v>
      </c>
    </row>
    <row r="22" spans="1:7" ht="12.75" customHeight="1">
      <c r="A22" s="33" t="s">
        <v>15</v>
      </c>
      <c r="B22" s="35">
        <v>146.7</v>
      </c>
      <c r="C22" s="48">
        <v>16.8</v>
      </c>
      <c r="D22" s="37">
        <v>0.3</v>
      </c>
      <c r="E22" s="38">
        <v>12382.4</v>
      </c>
      <c r="F22" s="39" t="s">
        <v>0</v>
      </c>
      <c r="G22" s="40">
        <f t="shared" si="0"/>
        <v>12546.199999999999</v>
      </c>
    </row>
    <row r="23" spans="1:7" ht="12.75" customHeight="1">
      <c r="A23" s="33" t="s">
        <v>16</v>
      </c>
      <c r="B23" s="35">
        <v>1152.7</v>
      </c>
      <c r="C23" s="48">
        <v>3.6</v>
      </c>
      <c r="D23" s="37">
        <v>3.8</v>
      </c>
      <c r="E23" s="38">
        <v>25608.9</v>
      </c>
      <c r="F23" s="39" t="s">
        <v>0</v>
      </c>
      <c r="G23" s="40">
        <f t="shared" si="0"/>
        <v>26769</v>
      </c>
    </row>
    <row r="24" spans="1:7" ht="12.75" customHeight="1">
      <c r="A24" s="33" t="s">
        <v>17</v>
      </c>
      <c r="B24" s="35">
        <v>494.5</v>
      </c>
      <c r="C24" s="48">
        <v>37.1</v>
      </c>
      <c r="D24" s="37">
        <v>2</v>
      </c>
      <c r="E24" s="38">
        <f>19588.2-F24</f>
        <v>14019.1</v>
      </c>
      <c r="F24" s="56">
        <v>5569.1</v>
      </c>
      <c r="G24" s="40">
        <f t="shared" si="0"/>
        <v>20121.800000000003</v>
      </c>
    </row>
    <row r="25" spans="1:7" ht="12.75" customHeight="1">
      <c r="A25" s="33" t="s">
        <v>18</v>
      </c>
      <c r="B25" s="35">
        <v>924.9</v>
      </c>
      <c r="C25" s="48">
        <v>3</v>
      </c>
      <c r="D25" s="37">
        <v>2.6</v>
      </c>
      <c r="E25" s="38">
        <v>4377.4</v>
      </c>
      <c r="F25" s="39" t="s">
        <v>0</v>
      </c>
      <c r="G25" s="40">
        <f t="shared" si="0"/>
        <v>5307.9</v>
      </c>
    </row>
    <row r="26" spans="1:7" ht="12.75" customHeight="1">
      <c r="A26" s="33" t="s">
        <v>19</v>
      </c>
      <c r="B26" s="35">
        <v>211.5</v>
      </c>
      <c r="C26" s="36" t="s">
        <v>0</v>
      </c>
      <c r="D26" s="37">
        <v>1.2</v>
      </c>
      <c r="E26" s="38">
        <v>3609.3</v>
      </c>
      <c r="F26" s="39" t="s">
        <v>0</v>
      </c>
      <c r="G26" s="40">
        <f t="shared" si="0"/>
        <v>3822</v>
      </c>
    </row>
    <row r="27" spans="1:7" ht="12.75" customHeight="1">
      <c r="A27" s="33" t="s">
        <v>20</v>
      </c>
      <c r="B27" s="35">
        <v>624.1</v>
      </c>
      <c r="C27" s="48">
        <v>9.8</v>
      </c>
      <c r="D27" s="37">
        <v>1.6</v>
      </c>
      <c r="E27" s="38">
        <v>16694.7</v>
      </c>
      <c r="F27" s="39" t="s">
        <v>0</v>
      </c>
      <c r="G27" s="40">
        <f t="shared" si="0"/>
        <v>17330.2</v>
      </c>
    </row>
    <row r="28" spans="1:7" ht="12.75" customHeight="1">
      <c r="A28" s="33" t="s">
        <v>21</v>
      </c>
      <c r="B28" s="35">
        <v>1035</v>
      </c>
      <c r="C28" s="48">
        <v>236.5</v>
      </c>
      <c r="D28" s="39">
        <v>1.3</v>
      </c>
      <c r="E28" s="38">
        <v>3113.3</v>
      </c>
      <c r="F28" s="39" t="s">
        <v>0</v>
      </c>
      <c r="G28" s="40">
        <f t="shared" si="0"/>
        <v>4386.1</v>
      </c>
    </row>
    <row r="29" spans="1:7" ht="12.75" customHeight="1">
      <c r="A29" s="33" t="s">
        <v>22</v>
      </c>
      <c r="B29" s="35">
        <v>120.4</v>
      </c>
      <c r="C29" s="48">
        <v>145.1</v>
      </c>
      <c r="D29" s="37" t="s">
        <v>0</v>
      </c>
      <c r="E29" s="38">
        <v>5272.3</v>
      </c>
      <c r="F29" s="39" t="s">
        <v>0</v>
      </c>
      <c r="G29" s="40">
        <f t="shared" si="0"/>
        <v>5537.8</v>
      </c>
    </row>
    <row r="30" spans="1:7" ht="12.75" customHeight="1">
      <c r="A30" s="33" t="s">
        <v>23</v>
      </c>
      <c r="B30" s="35">
        <v>1786.6</v>
      </c>
      <c r="C30" s="48">
        <v>777.6</v>
      </c>
      <c r="D30" s="39">
        <v>1.4</v>
      </c>
      <c r="E30" s="38">
        <v>7003.5</v>
      </c>
      <c r="F30" s="39" t="s">
        <v>0</v>
      </c>
      <c r="G30" s="40">
        <f t="shared" si="0"/>
        <v>9569.1</v>
      </c>
    </row>
    <row r="31" spans="1:7" ht="12.75" customHeight="1">
      <c r="A31" s="33" t="s">
        <v>24</v>
      </c>
      <c r="B31" s="35" t="s">
        <v>0</v>
      </c>
      <c r="C31" s="48">
        <v>1077.3</v>
      </c>
      <c r="D31" s="39">
        <v>3.7</v>
      </c>
      <c r="E31" s="38">
        <v>38094.2</v>
      </c>
      <c r="F31" s="39" t="s">
        <v>0</v>
      </c>
      <c r="G31" s="40">
        <f t="shared" si="0"/>
        <v>39175.2</v>
      </c>
    </row>
    <row r="32" spans="1:7" ht="12.75" customHeight="1">
      <c r="A32" s="33" t="s">
        <v>25</v>
      </c>
      <c r="B32" s="35">
        <v>230.8</v>
      </c>
      <c r="C32" s="48">
        <v>262</v>
      </c>
      <c r="D32" s="37">
        <v>0.5</v>
      </c>
      <c r="E32" s="38">
        <v>1100.6</v>
      </c>
      <c r="F32" s="39" t="s">
        <v>0</v>
      </c>
      <c r="G32" s="40">
        <f t="shared" si="0"/>
        <v>1593.8999999999999</v>
      </c>
    </row>
    <row r="33" spans="1:7" ht="12.75" customHeight="1">
      <c r="A33" s="33" t="s">
        <v>26</v>
      </c>
      <c r="B33" s="35">
        <v>711.5</v>
      </c>
      <c r="C33" s="48">
        <v>17</v>
      </c>
      <c r="D33" s="39">
        <v>0.9</v>
      </c>
      <c r="E33" s="38">
        <v>8616.6</v>
      </c>
      <c r="F33" s="39" t="s">
        <v>0</v>
      </c>
      <c r="G33" s="40">
        <f t="shared" si="0"/>
        <v>9346</v>
      </c>
    </row>
    <row r="34" spans="1:7" ht="12.75" customHeight="1">
      <c r="A34" s="33" t="s">
        <v>27</v>
      </c>
      <c r="B34" s="35">
        <v>716.7</v>
      </c>
      <c r="C34" s="48">
        <v>854.7</v>
      </c>
      <c r="D34" s="39">
        <v>1.5</v>
      </c>
      <c r="E34" s="38">
        <v>23888.8</v>
      </c>
      <c r="F34" s="39" t="s">
        <v>0</v>
      </c>
      <c r="G34" s="40">
        <f t="shared" si="0"/>
        <v>25461.7</v>
      </c>
    </row>
    <row r="35" spans="1:7" ht="12.75" customHeight="1">
      <c r="A35" s="33" t="s">
        <v>28</v>
      </c>
      <c r="B35" s="35">
        <v>611.9</v>
      </c>
      <c r="C35" s="48">
        <v>590.2</v>
      </c>
      <c r="D35" s="39">
        <v>1.5</v>
      </c>
      <c r="E35" s="38">
        <v>13591.4</v>
      </c>
      <c r="F35" s="39" t="s">
        <v>0</v>
      </c>
      <c r="G35" s="40">
        <f t="shared" si="0"/>
        <v>14795</v>
      </c>
    </row>
    <row r="36" spans="1:7" ht="12.75" customHeight="1">
      <c r="A36" s="57" t="s">
        <v>29</v>
      </c>
      <c r="B36" s="58">
        <f aca="true" t="shared" si="1" ref="B36:G36">SUM(B14:B17,B20:B35)</f>
        <v>38481.7</v>
      </c>
      <c r="C36" s="58">
        <f t="shared" si="1"/>
        <v>4034.2</v>
      </c>
      <c r="D36" s="46">
        <f t="shared" si="1"/>
        <v>39.1</v>
      </c>
      <c r="E36" s="58">
        <f t="shared" si="1"/>
        <v>265764.2</v>
      </c>
      <c r="F36" s="58">
        <f t="shared" si="1"/>
        <v>5569.1</v>
      </c>
      <c r="G36" s="58">
        <f t="shared" si="1"/>
        <v>313888.30000000005</v>
      </c>
    </row>
    <row r="37" spans="1:7" s="9" customFormat="1" ht="12.75" customHeight="1">
      <c r="A37" s="41" t="s">
        <v>35</v>
      </c>
      <c r="B37" s="58">
        <f>SUM(B14:B17,B20:B23)</f>
        <v>31013.799999999996</v>
      </c>
      <c r="C37" s="58">
        <f>SUM(C14:C17,C20:C23)</f>
        <v>23.900000000000002</v>
      </c>
      <c r="D37" s="46">
        <f>SUM(D14:D17,D20:D23)</f>
        <v>20.900000000000002</v>
      </c>
      <c r="E37" s="58">
        <f>SUM(E14:E17,E20:E23)</f>
        <v>126383</v>
      </c>
      <c r="F37" s="46" t="s">
        <v>0</v>
      </c>
      <c r="G37" s="58">
        <f>SUM(B37:F37)</f>
        <v>157441.6</v>
      </c>
    </row>
    <row r="38" spans="1:7" s="9" customFormat="1" ht="12.75" customHeight="1">
      <c r="A38" s="41" t="s">
        <v>30</v>
      </c>
      <c r="B38" s="58">
        <f>SUM(B24:B27)</f>
        <v>2255</v>
      </c>
      <c r="C38" s="58">
        <f>SUM(C24:C27)</f>
        <v>49.900000000000006</v>
      </c>
      <c r="D38" s="46">
        <f>SUM(D24:D27)</f>
        <v>7.4</v>
      </c>
      <c r="E38" s="58">
        <f>SUM(E24:E27)</f>
        <v>38700.5</v>
      </c>
      <c r="F38" s="58">
        <f>F24</f>
        <v>5569.1</v>
      </c>
      <c r="G38" s="58">
        <f>SUM(B38:F38)</f>
        <v>46581.9</v>
      </c>
    </row>
    <row r="39" spans="1:7" ht="12.75" customHeight="1">
      <c r="A39" s="57" t="s">
        <v>31</v>
      </c>
      <c r="B39" s="59">
        <f>SUM(B28:B35)</f>
        <v>5212.9</v>
      </c>
      <c r="C39" s="59">
        <f>SUM(C28:C35)</f>
        <v>3960.3999999999996</v>
      </c>
      <c r="D39" s="60">
        <f>SUM(D28:D35)</f>
        <v>10.8</v>
      </c>
      <c r="E39" s="59">
        <f>SUM(E28:E35)</f>
        <v>100680.69999999998</v>
      </c>
      <c r="F39" s="46" t="s">
        <v>0</v>
      </c>
      <c r="G39" s="58">
        <f>SUM(B39:F39)</f>
        <v>109864.79999999999</v>
      </c>
    </row>
    <row r="40" spans="1:7" ht="12.75" customHeight="1">
      <c r="A40" s="61"/>
      <c r="B40" s="62"/>
      <c r="C40" s="10"/>
      <c r="D40" s="62"/>
      <c r="E40" s="10"/>
      <c r="F40" s="62"/>
      <c r="G40" s="62"/>
    </row>
    <row r="41" spans="1:7" ht="11.25">
      <c r="A41" s="11"/>
      <c r="B41" s="11"/>
      <c r="D41" s="11"/>
      <c r="E41" s="12"/>
      <c r="F41" s="11"/>
      <c r="G41" s="11"/>
    </row>
    <row r="42" spans="1:7" ht="9.75" customHeight="1">
      <c r="A42" s="17" t="s">
        <v>36</v>
      </c>
      <c r="B42" s="18"/>
      <c r="C42" s="13"/>
      <c r="D42" s="13"/>
      <c r="E42" s="5"/>
      <c r="F42" s="13"/>
      <c r="G42" s="13"/>
    </row>
    <row r="43" spans="2:8" ht="13.5">
      <c r="B43" s="14"/>
      <c r="C43" s="14"/>
      <c r="D43" s="14"/>
      <c r="E43" s="14"/>
      <c r="F43" s="14"/>
      <c r="G43" s="14"/>
      <c r="H43" s="15"/>
    </row>
    <row r="44" spans="2:7" ht="11.25">
      <c r="B44" s="16"/>
      <c r="C44" s="16"/>
      <c r="D44" s="16"/>
      <c r="E44" s="16"/>
      <c r="F44" s="16"/>
      <c r="G44" s="16"/>
    </row>
    <row r="45" spans="2:7" ht="11.25">
      <c r="B45" s="16"/>
      <c r="C45" s="16"/>
      <c r="D45" s="16"/>
      <c r="E45" s="16"/>
      <c r="F45" s="16"/>
      <c r="G45" s="16"/>
    </row>
    <row r="48" spans="2:7" ht="11.25">
      <c r="B48" s="16"/>
      <c r="C48" s="16"/>
      <c r="D48" s="16"/>
      <c r="E48" s="16"/>
      <c r="F48" s="16"/>
      <c r="G48" s="16"/>
    </row>
    <row r="49" spans="2:7" ht="11.25">
      <c r="B49" s="16"/>
      <c r="C49" s="16"/>
      <c r="D49" s="16"/>
      <c r="E49" s="16"/>
      <c r="F49" s="16"/>
      <c r="G49" s="16"/>
    </row>
    <row r="50" spans="2:7" ht="11.25">
      <c r="B50" s="16"/>
      <c r="C50" s="16"/>
      <c r="D50" s="16"/>
      <c r="E50" s="16"/>
      <c r="F50" s="16"/>
      <c r="G50" s="16"/>
    </row>
    <row r="51" spans="2:7" ht="11.25">
      <c r="B51" s="16"/>
      <c r="C51" s="16"/>
      <c r="D51" s="16"/>
      <c r="E51" s="16"/>
      <c r="F51" s="16"/>
      <c r="G51" s="16"/>
    </row>
  </sheetData>
  <sheetProtection/>
  <mergeCells count="3">
    <mergeCell ref="A3:A5"/>
    <mergeCell ref="B3:F3"/>
    <mergeCell ref="A12:G12"/>
  </mergeCells>
  <printOptions horizontalCentered="1"/>
  <pageMargins left="0.984251968503937" right="0.7874015748031497" top="0.7874015748031497" bottom="1.653543307086614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2010-05-14T13:55:09Z</cp:lastPrinted>
  <dcterms:created xsi:type="dcterms:W3CDTF">2005-08-03T12:49:55Z</dcterms:created>
  <dcterms:modified xsi:type="dcterms:W3CDTF">2010-05-25T12:06:47Z</dcterms:modified>
  <cp:category/>
  <cp:version/>
  <cp:contentType/>
  <cp:contentStatus/>
</cp:coreProperties>
</file>