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1" sheetId="1" r:id="rId1"/>
  </sheets>
  <definedNames>
    <definedName name="AOK_A_Anagrafica">#REF!</definedName>
    <definedName name="_xlnm.Print_Area" localSheetId="0">'2.31'!#REF!,'2.31'!#REF!</definedName>
    <definedName name="dbo_V_ElencoAmmiPerCarica">#REF!</definedName>
    <definedName name="Query7">#REF!</definedName>
    <definedName name="_xlnm.Print_Titles" localSheetId="0">'2.31'!$A:$A</definedName>
  </definedNames>
  <calcPr fullCalcOnLoad="1"/>
</workbook>
</file>

<file path=xl/sharedStrings.xml><?xml version="1.0" encoding="utf-8"?>
<sst xmlns="http://schemas.openxmlformats.org/spreadsheetml/2006/main" count="63" uniqueCount="23">
  <si>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</si>
  <si>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</si>
  <si>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</si>
  <si>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</si>
  <si>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</si>
  <si>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</si>
  <si>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</si>
  <si>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</si>
  <si>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</si>
  <si>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Totale</t>
  </si>
  <si>
    <t>Femmine</t>
  </si>
  <si>
    <t>Maschi</t>
  </si>
  <si>
    <t>15-64 anni</t>
  </si>
  <si>
    <t>0-14 anni</t>
  </si>
  <si>
    <t>65 anni e oltre</t>
  </si>
  <si>
    <t>VALORI ASSOLUTI</t>
  </si>
  <si>
    <r>
      <t>Fonte:</t>
    </r>
    <r>
      <rPr>
        <sz val="7"/>
        <rFont val="Arial"/>
        <family val="2"/>
      </rPr>
      <t xml:space="preserve"> RAVA - Dipartimento enti locali, servizi di prefettura e protezione civile</t>
    </r>
  </si>
  <si>
    <t>VALORI PERCENTUALI</t>
  </si>
  <si>
    <t>15-64 
anni</t>
  </si>
  <si>
    <t>65 anni e
 oltre</t>
  </si>
  <si>
    <r>
      <t xml:space="preserve">Tavola 2.31 - Popolazione residente  per sesso e classi di età, aggregata per Comunità montane </t>
    </r>
    <r>
      <rPr>
        <b/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 xml:space="preserve">Valori assoluti e valori percentuali - Valle d'Aosta </t>
    </r>
    <r>
      <rPr>
        <b/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1° gennaio 2008</t>
    </r>
  </si>
  <si>
    <r>
      <t xml:space="preserve">COMUNITA' MONTANE </t>
    </r>
    <r>
      <rPr>
        <i/>
        <sz val="8"/>
        <rFont val="Arial"/>
        <family val="2"/>
      </rPr>
      <t>*</t>
    </r>
  </si>
  <si>
    <t>*  Denominazione e composizione come definite dall'art. 73, comma 3, della l.r. 7 dicembre 1998, n. 54. Il dato è pertanto al netto della popolazione residente nel comune di Aosta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</si>
</sst>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3" fontId="22" fillId="0" borderId="0" xfId="0" applyNumberFormat="1" applyFont="1" applyFill="1" applyAlignment="1">
      <alignment/>
    </xf>
    <xf numFmtId="3" fontId="25" fillId="0" borderId="11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/>
    </xf>
    <xf numFmtId="164" fontId="25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50" workbookViewId="0" topLeftCell="A1">
      <selection activeCell="F48" sqref="F48:G48"/>
    </sheetView>
  </sheetViews>
  <sheetFormatPr defaultColWidth="11.421875" defaultRowHeight="12.75"/>
  <cols>
    <col min="1" max="1" width="20.140625" style="1" customWidth="1"/>
    <col min="2" max="5" width="7.7109375" style="1" customWidth="1"/>
    <col min="6" max="6" width="0.85546875" style="1" customWidth="1"/>
    <col min="7" max="14" width="7.7109375" style="1" customWidth="1"/>
    <col min="15" max="16384" width="11.421875" style="1" customWidth="1"/>
  </cols>
  <sheetData>
    <row r="1" spans="1:14" ht="25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2"/>
      <c r="L1" s="12"/>
      <c r="M1" s="12"/>
      <c r="N1" s="12"/>
    </row>
    <row r="2" spans="1:14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2"/>
      <c r="L2" s="12"/>
      <c r="M2" s="12"/>
      <c r="N2" s="12"/>
    </row>
    <row r="3" spans="2:10" ht="12.75">
      <c r="B3" s="26" t="s">
        <v>15</v>
      </c>
      <c r="C3" s="26"/>
      <c r="D3" s="26"/>
      <c r="E3" s="26"/>
      <c r="F3" s="5"/>
      <c r="G3" s="29" t="s">
        <v>17</v>
      </c>
      <c r="H3" s="29"/>
      <c r="I3" s="29"/>
      <c r="J3" s="29"/>
    </row>
    <row r="4" spans="1:10" ht="12.75" customHeight="1">
      <c r="A4" s="20" t="s">
        <v>21</v>
      </c>
      <c r="B4" s="22" t="s">
        <v>11</v>
      </c>
      <c r="C4" s="23"/>
      <c r="D4" s="23"/>
      <c r="E4" s="23"/>
      <c r="F4" s="5"/>
      <c r="G4" s="22" t="s">
        <v>11</v>
      </c>
      <c r="H4" s="23"/>
      <c r="I4" s="23"/>
      <c r="J4" s="23"/>
    </row>
    <row r="5" spans="1:10" ht="22.5">
      <c r="A5" s="21"/>
      <c r="B5" s="4" t="s">
        <v>13</v>
      </c>
      <c r="C5" s="4" t="s">
        <v>12</v>
      </c>
      <c r="D5" s="4" t="s">
        <v>14</v>
      </c>
      <c r="E5" s="2" t="s">
        <v>9</v>
      </c>
      <c r="F5" s="5"/>
      <c r="G5" s="4" t="s">
        <v>13</v>
      </c>
      <c r="H5" s="4" t="s">
        <v>12</v>
      </c>
      <c r="I5" s="4" t="s">
        <v>14</v>
      </c>
      <c r="J5" s="2" t="s">
        <v>9</v>
      </c>
    </row>
    <row r="6" spans="1:10" ht="12.75">
      <c r="A6" s="9" t="s">
        <v>1</v>
      </c>
      <c r="B6" s="6">
        <v>625</v>
      </c>
      <c r="C6" s="6">
        <v>3064</v>
      </c>
      <c r="D6" s="6">
        <v>695</v>
      </c>
      <c r="E6" s="6">
        <f>SUM(B6:D6)</f>
        <v>4384</v>
      </c>
      <c r="F6" s="5"/>
      <c r="G6" s="16">
        <f>B6/$E6*100</f>
        <v>14.25638686131387</v>
      </c>
      <c r="H6" s="16">
        <f>C6/$E6*100</f>
        <v>69.8905109489051</v>
      </c>
      <c r="I6" s="16">
        <f>D6/$E6*100</f>
        <v>15.853102189781021</v>
      </c>
      <c r="J6" s="16">
        <f>E6/$E6*100</f>
        <v>100</v>
      </c>
    </row>
    <row r="7" spans="1:10" ht="12.75">
      <c r="A7" s="9" t="s">
        <v>2</v>
      </c>
      <c r="B7" s="6">
        <v>1186</v>
      </c>
      <c r="C7" s="6">
        <v>5205</v>
      </c>
      <c r="D7" s="6">
        <v>1228</v>
      </c>
      <c r="E7" s="6">
        <f aca="true" t="shared" si="0" ref="E7:E13">SUM(B7:D7)</f>
        <v>7619</v>
      </c>
      <c r="F7" s="5"/>
      <c r="G7" s="16">
        <f aca="true" t="shared" si="1" ref="G7:G13">B7/$E7*100</f>
        <v>15.56634728967056</v>
      </c>
      <c r="H7" s="16">
        <f aca="true" t="shared" si="2" ref="H7:H14">C7/$E7*100</f>
        <v>68.31605197532484</v>
      </c>
      <c r="I7" s="16">
        <f aca="true" t="shared" si="3" ref="I7:I14">D7/$E7*100</f>
        <v>16.117600735004594</v>
      </c>
      <c r="J7" s="16">
        <f aca="true" t="shared" si="4" ref="J7:J14">E7/$E7*100</f>
        <v>100</v>
      </c>
    </row>
    <row r="8" spans="1:10" ht="12.75">
      <c r="A8" s="9" t="s">
        <v>3</v>
      </c>
      <c r="B8" s="6">
        <v>404</v>
      </c>
      <c r="C8" s="6">
        <v>1973</v>
      </c>
      <c r="D8" s="6">
        <v>449</v>
      </c>
      <c r="E8" s="6">
        <f t="shared" si="0"/>
        <v>2826</v>
      </c>
      <c r="F8" s="5"/>
      <c r="G8" s="16">
        <f t="shared" si="1"/>
        <v>14.295824486907287</v>
      </c>
      <c r="H8" s="16">
        <f t="shared" si="2"/>
        <v>69.81599433828734</v>
      </c>
      <c r="I8" s="16">
        <f t="shared" si="3"/>
        <v>15.88818117480538</v>
      </c>
      <c r="J8" s="16">
        <f t="shared" si="4"/>
        <v>100</v>
      </c>
    </row>
    <row r="9" spans="1:10" ht="12.75">
      <c r="A9" s="10" t="s">
        <v>4</v>
      </c>
      <c r="B9" s="7">
        <v>1690</v>
      </c>
      <c r="C9" s="7">
        <v>7491</v>
      </c>
      <c r="D9" s="6">
        <v>1576</v>
      </c>
      <c r="E9" s="6">
        <f t="shared" si="0"/>
        <v>10757</v>
      </c>
      <c r="F9" s="5"/>
      <c r="G9" s="16">
        <f t="shared" si="1"/>
        <v>15.710700009296271</v>
      </c>
      <c r="H9" s="16">
        <f t="shared" si="2"/>
        <v>69.63837501162034</v>
      </c>
      <c r="I9" s="16">
        <f t="shared" si="3"/>
        <v>14.650924979083388</v>
      </c>
      <c r="J9" s="16">
        <f t="shared" si="4"/>
        <v>100</v>
      </c>
    </row>
    <row r="10" spans="1:10" ht="12.75">
      <c r="A10" s="10" t="s">
        <v>5</v>
      </c>
      <c r="B10" s="6">
        <v>1171</v>
      </c>
      <c r="C10" s="6">
        <v>5821</v>
      </c>
      <c r="D10" s="6">
        <v>1528</v>
      </c>
      <c r="E10" s="6">
        <f t="shared" si="0"/>
        <v>8520</v>
      </c>
      <c r="F10" s="5"/>
      <c r="G10" s="16">
        <f t="shared" si="1"/>
        <v>13.744131455399062</v>
      </c>
      <c r="H10" s="16">
        <f t="shared" si="2"/>
        <v>68.32159624413146</v>
      </c>
      <c r="I10" s="16">
        <f t="shared" si="3"/>
        <v>17.934272300469484</v>
      </c>
      <c r="J10" s="16">
        <f t="shared" si="4"/>
        <v>100</v>
      </c>
    </row>
    <row r="11" spans="1:10" ht="12.75">
      <c r="A11" s="10" t="s">
        <v>6</v>
      </c>
      <c r="B11" s="6">
        <v>828</v>
      </c>
      <c r="C11" s="6">
        <v>3903</v>
      </c>
      <c r="D11" s="6">
        <v>966</v>
      </c>
      <c r="E11" s="6">
        <f t="shared" si="0"/>
        <v>5697</v>
      </c>
      <c r="F11" s="5"/>
      <c r="G11" s="16">
        <f t="shared" si="1"/>
        <v>14.533965244865717</v>
      </c>
      <c r="H11" s="16">
        <f t="shared" si="2"/>
        <v>68.50974196945761</v>
      </c>
      <c r="I11" s="16">
        <f t="shared" si="3"/>
        <v>16.95629278567667</v>
      </c>
      <c r="J11" s="16">
        <f t="shared" si="4"/>
        <v>100</v>
      </c>
    </row>
    <row r="12" spans="1:10" ht="12.75">
      <c r="A12" s="10" t="s">
        <v>7</v>
      </c>
      <c r="B12" s="6">
        <v>622</v>
      </c>
      <c r="C12" s="6">
        <v>3323</v>
      </c>
      <c r="D12" s="6">
        <v>892</v>
      </c>
      <c r="E12" s="6">
        <f t="shared" si="0"/>
        <v>4837</v>
      </c>
      <c r="F12" s="5"/>
      <c r="G12" s="16">
        <f t="shared" si="1"/>
        <v>12.859210254289849</v>
      </c>
      <c r="H12" s="16">
        <f t="shared" si="2"/>
        <v>68.69960719454207</v>
      </c>
      <c r="I12" s="16">
        <f t="shared" si="3"/>
        <v>18.44118255116808</v>
      </c>
      <c r="J12" s="16">
        <f t="shared" si="4"/>
        <v>100</v>
      </c>
    </row>
    <row r="13" spans="1:10" ht="12.75">
      <c r="A13" s="10" t="s">
        <v>8</v>
      </c>
      <c r="B13" s="6">
        <v>122</v>
      </c>
      <c r="C13" s="7">
        <v>670</v>
      </c>
      <c r="D13" s="6">
        <v>193</v>
      </c>
      <c r="E13" s="6">
        <f t="shared" si="0"/>
        <v>985</v>
      </c>
      <c r="F13" s="5"/>
      <c r="G13" s="16">
        <f t="shared" si="1"/>
        <v>12.385786802030458</v>
      </c>
      <c r="H13" s="16">
        <f t="shared" si="2"/>
        <v>68.02030456852792</v>
      </c>
      <c r="I13" s="16">
        <f t="shared" si="3"/>
        <v>19.593908629441625</v>
      </c>
      <c r="J13" s="16">
        <f t="shared" si="4"/>
        <v>100</v>
      </c>
    </row>
    <row r="14" spans="1:10" ht="12.75">
      <c r="A14" s="11" t="s">
        <v>0</v>
      </c>
      <c r="B14" s="8">
        <f>SUM(B6:B13)</f>
        <v>6648</v>
      </c>
      <c r="C14" s="8">
        <f>SUM(C6:C13)</f>
        <v>31450</v>
      </c>
      <c r="D14" s="8">
        <f>SUM(D6:D13)</f>
        <v>7527</v>
      </c>
      <c r="E14" s="8">
        <f>SUM(E6:E13)</f>
        <v>45625</v>
      </c>
      <c r="F14" s="5"/>
      <c r="G14" s="17">
        <f>B14/$E14*100</f>
        <v>14.570958904109588</v>
      </c>
      <c r="H14" s="17">
        <f t="shared" si="2"/>
        <v>68.93150684931507</v>
      </c>
      <c r="I14" s="17">
        <f t="shared" si="3"/>
        <v>16.497534246575345</v>
      </c>
      <c r="J14" s="17">
        <f t="shared" si="4"/>
        <v>100</v>
      </c>
    </row>
    <row r="15" spans="5:6" ht="12.75">
      <c r="E15" s="5"/>
      <c r="F15" s="5"/>
    </row>
    <row r="16" spans="2:10" ht="12.75">
      <c r="B16" s="22" t="s">
        <v>10</v>
      </c>
      <c r="C16" s="23"/>
      <c r="D16" s="23"/>
      <c r="E16" s="23"/>
      <c r="F16" s="5"/>
      <c r="G16" s="22" t="s">
        <v>10</v>
      </c>
      <c r="H16" s="23"/>
      <c r="I16" s="23"/>
      <c r="J16" s="23"/>
    </row>
    <row r="17" spans="2:10" ht="22.5">
      <c r="B17" s="4" t="s">
        <v>13</v>
      </c>
      <c r="C17" s="4" t="s">
        <v>12</v>
      </c>
      <c r="D17" s="4" t="s">
        <v>14</v>
      </c>
      <c r="E17" s="2" t="s">
        <v>9</v>
      </c>
      <c r="F17" s="5"/>
      <c r="G17" s="4" t="s">
        <v>13</v>
      </c>
      <c r="H17" s="4" t="s">
        <v>12</v>
      </c>
      <c r="I17" s="4" t="s">
        <v>14</v>
      </c>
      <c r="J17" s="2" t="s">
        <v>9</v>
      </c>
    </row>
    <row r="18" spans="1:10" ht="12.75">
      <c r="A18" s="9" t="s">
        <v>1</v>
      </c>
      <c r="B18" s="6">
        <v>582</v>
      </c>
      <c r="C18" s="6">
        <v>2905</v>
      </c>
      <c r="D18" s="6">
        <v>908</v>
      </c>
      <c r="E18" s="6">
        <f>SUM(B18:D18)</f>
        <v>4395</v>
      </c>
      <c r="F18" s="5"/>
      <c r="G18" s="16">
        <f>B18/$E18*100</f>
        <v>13.242320819112626</v>
      </c>
      <c r="H18" s="16">
        <f>C18/$E18*100</f>
        <v>66.09783845278726</v>
      </c>
      <c r="I18" s="16">
        <f>D18/$E18*100</f>
        <v>20.659840728100114</v>
      </c>
      <c r="J18" s="16">
        <f>E18/$E18*100</f>
        <v>100</v>
      </c>
    </row>
    <row r="19" spans="1:10" ht="12.75">
      <c r="A19" s="9" t="s">
        <v>2</v>
      </c>
      <c r="B19" s="6">
        <v>1082</v>
      </c>
      <c r="C19" s="6">
        <v>4891</v>
      </c>
      <c r="D19" s="6">
        <v>1611</v>
      </c>
      <c r="E19" s="6">
        <f aca="true" t="shared" si="5" ref="E19:E25">SUM(B19:D19)</f>
        <v>7584</v>
      </c>
      <c r="F19" s="5"/>
      <c r="G19" s="16">
        <f aca="true" t="shared" si="6" ref="G19:G26">B19/$E19*100</f>
        <v>14.2668776371308</v>
      </c>
      <c r="H19" s="16">
        <f aca="true" t="shared" si="7" ref="H19:H26">C19/$E19*100</f>
        <v>64.49103375527426</v>
      </c>
      <c r="I19" s="16">
        <f aca="true" t="shared" si="8" ref="I19:I26">D19/$E19*100</f>
        <v>21.242088607594937</v>
      </c>
      <c r="J19" s="16">
        <f aca="true" t="shared" si="9" ref="J19:J26">E19/$E19*100</f>
        <v>100</v>
      </c>
    </row>
    <row r="20" spans="1:10" ht="12.75">
      <c r="A20" s="9" t="s">
        <v>3</v>
      </c>
      <c r="B20" s="6">
        <v>375</v>
      </c>
      <c r="C20" s="6">
        <v>1741</v>
      </c>
      <c r="D20" s="6">
        <v>550</v>
      </c>
      <c r="E20" s="6">
        <f t="shared" si="5"/>
        <v>2666</v>
      </c>
      <c r="F20" s="5"/>
      <c r="G20" s="16">
        <f t="shared" si="6"/>
        <v>14.066016504126031</v>
      </c>
      <c r="H20" s="16">
        <f t="shared" si="7"/>
        <v>65.30382595648912</v>
      </c>
      <c r="I20" s="16">
        <f t="shared" si="8"/>
        <v>20.630157539384847</v>
      </c>
      <c r="J20" s="16">
        <f t="shared" si="9"/>
        <v>100</v>
      </c>
    </row>
    <row r="21" spans="1:10" ht="12.75">
      <c r="A21" s="10" t="s">
        <v>4</v>
      </c>
      <c r="B21" s="6">
        <v>1569</v>
      </c>
      <c r="C21" s="6">
        <v>6956</v>
      </c>
      <c r="D21" s="7">
        <v>2079</v>
      </c>
      <c r="E21" s="6">
        <f t="shared" si="5"/>
        <v>10604</v>
      </c>
      <c r="G21" s="16">
        <f t="shared" si="6"/>
        <v>14.79630328178046</v>
      </c>
      <c r="H21" s="16">
        <f t="shared" si="7"/>
        <v>65.59788758958884</v>
      </c>
      <c r="I21" s="16">
        <f t="shared" si="8"/>
        <v>19.605809128630707</v>
      </c>
      <c r="J21" s="16">
        <f t="shared" si="9"/>
        <v>100</v>
      </c>
    </row>
    <row r="22" spans="1:10" ht="12.75">
      <c r="A22" s="10" t="s">
        <v>5</v>
      </c>
      <c r="B22" s="6">
        <v>1039</v>
      </c>
      <c r="C22" s="6">
        <v>5377</v>
      </c>
      <c r="D22" s="6">
        <v>2010</v>
      </c>
      <c r="E22" s="6">
        <f t="shared" si="5"/>
        <v>8426</v>
      </c>
      <c r="G22" s="16">
        <f t="shared" si="6"/>
        <v>12.330880607643008</v>
      </c>
      <c r="H22" s="16">
        <f t="shared" si="7"/>
        <v>63.814384049371</v>
      </c>
      <c r="I22" s="16">
        <f t="shared" si="8"/>
        <v>23.854735342985997</v>
      </c>
      <c r="J22" s="16">
        <f t="shared" si="9"/>
        <v>100</v>
      </c>
    </row>
    <row r="23" spans="1:10" ht="12.75">
      <c r="A23" s="10" t="s">
        <v>6</v>
      </c>
      <c r="B23" s="6">
        <v>743</v>
      </c>
      <c r="C23" s="6">
        <v>3654</v>
      </c>
      <c r="D23" s="6">
        <v>1411</v>
      </c>
      <c r="E23" s="6">
        <f t="shared" si="5"/>
        <v>5808</v>
      </c>
      <c r="G23" s="16">
        <f t="shared" si="6"/>
        <v>12.792699724517906</v>
      </c>
      <c r="H23" s="16">
        <f t="shared" si="7"/>
        <v>62.913223140495866</v>
      </c>
      <c r="I23" s="16">
        <f t="shared" si="8"/>
        <v>24.294077134986225</v>
      </c>
      <c r="J23" s="16">
        <f t="shared" si="9"/>
        <v>100</v>
      </c>
    </row>
    <row r="24" spans="1:10" ht="12.75">
      <c r="A24" s="10" t="s">
        <v>7</v>
      </c>
      <c r="B24" s="6">
        <v>624</v>
      </c>
      <c r="C24" s="6">
        <v>3254</v>
      </c>
      <c r="D24" s="6">
        <v>1245</v>
      </c>
      <c r="E24" s="6">
        <f t="shared" si="5"/>
        <v>5123</v>
      </c>
      <c r="G24" s="16">
        <f t="shared" si="6"/>
        <v>12.180363068514541</v>
      </c>
      <c r="H24" s="16">
        <f t="shared" si="7"/>
        <v>63.51747023228577</v>
      </c>
      <c r="I24" s="16">
        <f t="shared" si="8"/>
        <v>24.302166699199688</v>
      </c>
      <c r="J24" s="16">
        <f t="shared" si="9"/>
        <v>100</v>
      </c>
    </row>
    <row r="25" spans="1:10" ht="12.75">
      <c r="A25" s="10" t="s">
        <v>8</v>
      </c>
      <c r="B25" s="6">
        <v>142</v>
      </c>
      <c r="C25" s="6">
        <v>627</v>
      </c>
      <c r="D25" s="6">
        <v>253</v>
      </c>
      <c r="E25" s="6">
        <f t="shared" si="5"/>
        <v>1022</v>
      </c>
      <c r="G25" s="16">
        <f t="shared" si="6"/>
        <v>13.894324853228962</v>
      </c>
      <c r="H25" s="16">
        <f t="shared" si="7"/>
        <v>61.35029354207436</v>
      </c>
      <c r="I25" s="16">
        <f t="shared" si="8"/>
        <v>24.755381604696673</v>
      </c>
      <c r="J25" s="16">
        <f t="shared" si="9"/>
        <v>100</v>
      </c>
    </row>
    <row r="26" spans="1:10" ht="12.75">
      <c r="A26" s="11" t="s">
        <v>0</v>
      </c>
      <c r="B26" s="8">
        <f>SUM(B18:B25)</f>
        <v>6156</v>
      </c>
      <c r="C26" s="8">
        <f>SUM(C18:C25)</f>
        <v>29405</v>
      </c>
      <c r="D26" s="8">
        <f>SUM(D18:D25)</f>
        <v>10067</v>
      </c>
      <c r="E26" s="8">
        <f>SUM(E18:E25)</f>
        <v>45628</v>
      </c>
      <c r="G26" s="17">
        <f t="shared" si="6"/>
        <v>13.491715613219954</v>
      </c>
      <c r="H26" s="17">
        <f t="shared" si="7"/>
        <v>64.44507758393969</v>
      </c>
      <c r="I26" s="17">
        <f t="shared" si="8"/>
        <v>22.06320680284036</v>
      </c>
      <c r="J26" s="17">
        <f t="shared" si="9"/>
        <v>100</v>
      </c>
    </row>
    <row r="28" spans="2:10" ht="12.75">
      <c r="B28" s="27" t="s">
        <v>9</v>
      </c>
      <c r="C28" s="28"/>
      <c r="D28" s="28"/>
      <c r="E28" s="28"/>
      <c r="G28" s="27" t="s">
        <v>9</v>
      </c>
      <c r="H28" s="28"/>
      <c r="I28" s="28"/>
      <c r="J28" s="28"/>
    </row>
    <row r="29" spans="2:10" ht="22.5">
      <c r="B29" s="15" t="s">
        <v>13</v>
      </c>
      <c r="C29" s="15" t="s">
        <v>18</v>
      </c>
      <c r="D29" s="15" t="s">
        <v>19</v>
      </c>
      <c r="E29" s="15" t="s">
        <v>9</v>
      </c>
      <c r="G29" s="15" t="s">
        <v>13</v>
      </c>
      <c r="H29" s="15" t="s">
        <v>18</v>
      </c>
      <c r="I29" s="15" t="s">
        <v>19</v>
      </c>
      <c r="J29" s="15" t="s">
        <v>9</v>
      </c>
    </row>
    <row r="30" spans="1:10" ht="12.75">
      <c r="A30" s="9" t="s">
        <v>1</v>
      </c>
      <c r="B30" s="13">
        <f aca="true" t="shared" si="10" ref="B30:E37">B6+B18</f>
        <v>1207</v>
      </c>
      <c r="C30" s="13">
        <f t="shared" si="10"/>
        <v>5969</v>
      </c>
      <c r="D30" s="13">
        <f t="shared" si="10"/>
        <v>1603</v>
      </c>
      <c r="E30" s="13">
        <f t="shared" si="10"/>
        <v>8779</v>
      </c>
      <c r="G30" s="16">
        <f>B30/$E30*100</f>
        <v>13.748718532862513</v>
      </c>
      <c r="H30" s="16">
        <f>C30/$E30*100</f>
        <v>67.99179861032009</v>
      </c>
      <c r="I30" s="16">
        <f>D30/$E30*100</f>
        <v>18.259482856817407</v>
      </c>
      <c r="J30" s="16">
        <f>E30/$E30*100</f>
        <v>100</v>
      </c>
    </row>
    <row r="31" spans="1:10" ht="12.75">
      <c r="A31" s="9" t="s">
        <v>2</v>
      </c>
      <c r="B31" s="13">
        <f t="shared" si="10"/>
        <v>2268</v>
      </c>
      <c r="C31" s="13">
        <f t="shared" si="10"/>
        <v>10096</v>
      </c>
      <c r="D31" s="13">
        <f t="shared" si="10"/>
        <v>2839</v>
      </c>
      <c r="E31" s="13">
        <f t="shared" si="10"/>
        <v>15203</v>
      </c>
      <c r="G31" s="16">
        <f aca="true" t="shared" si="11" ref="G31:G38">B31/$E31*100</f>
        <v>14.91810826810498</v>
      </c>
      <c r="H31" s="16">
        <f aca="true" t="shared" si="12" ref="H31:H38">C31/$E31*100</f>
        <v>66.40794580017102</v>
      </c>
      <c r="I31" s="16">
        <f aca="true" t="shared" si="13" ref="I31:I38">D31/$E31*100</f>
        <v>18.673945931724</v>
      </c>
      <c r="J31" s="16">
        <f aca="true" t="shared" si="14" ref="J31:J38">E31/$E31*100</f>
        <v>100</v>
      </c>
    </row>
    <row r="32" spans="1:10" ht="12.75">
      <c r="A32" s="9" t="s">
        <v>3</v>
      </c>
      <c r="B32" s="13">
        <f t="shared" si="10"/>
        <v>779</v>
      </c>
      <c r="C32" s="13">
        <f t="shared" si="10"/>
        <v>3714</v>
      </c>
      <c r="D32" s="13">
        <f t="shared" si="10"/>
        <v>999</v>
      </c>
      <c r="E32" s="13">
        <f t="shared" si="10"/>
        <v>5492</v>
      </c>
      <c r="G32" s="16">
        <f t="shared" si="11"/>
        <v>14.184268026219957</v>
      </c>
      <c r="H32" s="16">
        <f t="shared" si="12"/>
        <v>67.62563729060452</v>
      </c>
      <c r="I32" s="16">
        <f t="shared" si="13"/>
        <v>18.190094683175527</v>
      </c>
      <c r="J32" s="16">
        <f t="shared" si="14"/>
        <v>100</v>
      </c>
    </row>
    <row r="33" spans="1:10" ht="12.75">
      <c r="A33" s="10" t="s">
        <v>4</v>
      </c>
      <c r="B33" s="13">
        <f t="shared" si="10"/>
        <v>3259</v>
      </c>
      <c r="C33" s="13">
        <f t="shared" si="10"/>
        <v>14447</v>
      </c>
      <c r="D33" s="13">
        <f t="shared" si="10"/>
        <v>3655</v>
      </c>
      <c r="E33" s="13">
        <f t="shared" si="10"/>
        <v>21361</v>
      </c>
      <c r="G33" s="16">
        <f t="shared" si="11"/>
        <v>15.256776368147559</v>
      </c>
      <c r="H33" s="16">
        <f t="shared" si="12"/>
        <v>67.63260146996863</v>
      </c>
      <c r="I33" s="16">
        <f t="shared" si="13"/>
        <v>17.110622161883807</v>
      </c>
      <c r="J33" s="16">
        <f t="shared" si="14"/>
        <v>100</v>
      </c>
    </row>
    <row r="34" spans="1:10" ht="12.75">
      <c r="A34" s="10" t="s">
        <v>5</v>
      </c>
      <c r="B34" s="13">
        <f t="shared" si="10"/>
        <v>2210</v>
      </c>
      <c r="C34" s="13">
        <f t="shared" si="10"/>
        <v>11198</v>
      </c>
      <c r="D34" s="13">
        <f t="shared" si="10"/>
        <v>3538</v>
      </c>
      <c r="E34" s="13">
        <f t="shared" si="10"/>
        <v>16946</v>
      </c>
      <c r="G34" s="16">
        <f t="shared" si="11"/>
        <v>13.041425705181165</v>
      </c>
      <c r="H34" s="16">
        <f t="shared" si="12"/>
        <v>66.08049097132067</v>
      </c>
      <c r="I34" s="16">
        <f t="shared" si="13"/>
        <v>20.87808332349817</v>
      </c>
      <c r="J34" s="16">
        <f t="shared" si="14"/>
        <v>100</v>
      </c>
    </row>
    <row r="35" spans="1:10" ht="12.75">
      <c r="A35" s="10" t="s">
        <v>6</v>
      </c>
      <c r="B35" s="13">
        <f t="shared" si="10"/>
        <v>1571</v>
      </c>
      <c r="C35" s="13">
        <f t="shared" si="10"/>
        <v>7557</v>
      </c>
      <c r="D35" s="13">
        <f t="shared" si="10"/>
        <v>2377</v>
      </c>
      <c r="E35" s="13">
        <f t="shared" si="10"/>
        <v>11505</v>
      </c>
      <c r="G35" s="16">
        <f t="shared" si="11"/>
        <v>13.654932637983485</v>
      </c>
      <c r="H35" s="16">
        <f t="shared" si="12"/>
        <v>65.6844850065189</v>
      </c>
      <c r="I35" s="16">
        <f t="shared" si="13"/>
        <v>20.66058235549761</v>
      </c>
      <c r="J35" s="16">
        <f t="shared" si="14"/>
        <v>100</v>
      </c>
    </row>
    <row r="36" spans="1:10" ht="12.75">
      <c r="A36" s="10" t="s">
        <v>7</v>
      </c>
      <c r="B36" s="13">
        <f t="shared" si="10"/>
        <v>1246</v>
      </c>
      <c r="C36" s="13">
        <f t="shared" si="10"/>
        <v>6577</v>
      </c>
      <c r="D36" s="13">
        <f t="shared" si="10"/>
        <v>2137</v>
      </c>
      <c r="E36" s="13">
        <f t="shared" si="10"/>
        <v>9960</v>
      </c>
      <c r="G36" s="16">
        <f t="shared" si="11"/>
        <v>12.510040160642571</v>
      </c>
      <c r="H36" s="16">
        <f t="shared" si="12"/>
        <v>66.03413654618474</v>
      </c>
      <c r="I36" s="16">
        <f t="shared" si="13"/>
        <v>21.455823293172692</v>
      </c>
      <c r="J36" s="16">
        <f t="shared" si="14"/>
        <v>100</v>
      </c>
    </row>
    <row r="37" spans="1:10" ht="12.75">
      <c r="A37" s="10" t="s">
        <v>8</v>
      </c>
      <c r="B37" s="13">
        <f t="shared" si="10"/>
        <v>264</v>
      </c>
      <c r="C37" s="13">
        <f t="shared" si="10"/>
        <v>1297</v>
      </c>
      <c r="D37" s="13">
        <f t="shared" si="10"/>
        <v>446</v>
      </c>
      <c r="E37" s="13">
        <f t="shared" si="10"/>
        <v>2007</v>
      </c>
      <c r="G37" s="16">
        <f t="shared" si="11"/>
        <v>13.153961136023916</v>
      </c>
      <c r="H37" s="16">
        <f t="shared" si="12"/>
        <v>64.62381664175386</v>
      </c>
      <c r="I37" s="16">
        <f t="shared" si="13"/>
        <v>22.22222222222222</v>
      </c>
      <c r="J37" s="16">
        <f t="shared" si="14"/>
        <v>100</v>
      </c>
    </row>
    <row r="38" spans="1:10" ht="12.75">
      <c r="A38" s="11" t="s">
        <v>0</v>
      </c>
      <c r="B38" s="14">
        <f>SUM(B30:B37)</f>
        <v>12804</v>
      </c>
      <c r="C38" s="14">
        <f>SUM(C30:C37)</f>
        <v>60855</v>
      </c>
      <c r="D38" s="14">
        <f>SUM(D30:D37)</f>
        <v>17594</v>
      </c>
      <c r="E38" s="14">
        <f>SUM(E30:E37)</f>
        <v>91253</v>
      </c>
      <c r="G38" s="17">
        <f t="shared" si="11"/>
        <v>14.031319518262414</v>
      </c>
      <c r="H38" s="17">
        <f t="shared" si="12"/>
        <v>66.68821846952977</v>
      </c>
      <c r="I38" s="17">
        <f t="shared" si="13"/>
        <v>19.28046201220782</v>
      </c>
      <c r="J38" s="17">
        <f t="shared" si="14"/>
        <v>100</v>
      </c>
    </row>
    <row r="40" ht="12.75">
      <c r="A40" s="3" t="s">
        <v>16</v>
      </c>
    </row>
    <row r="41" spans="1:10" ht="25.5" customHeight="1">
      <c r="A41" s="24" t="s">
        <v>22</v>
      </c>
      <c r="B41" s="25"/>
      <c r="C41" s="25"/>
      <c r="D41" s="25"/>
      <c r="E41" s="25"/>
      <c r="F41" s="25"/>
      <c r="G41" s="25"/>
      <c r="H41" s="25"/>
      <c r="I41" s="25"/>
      <c r="J41" s="25"/>
    </row>
  </sheetData>
  <sheetProtection/>
  <mergeCells count="11">
    <mergeCell ref="G4:J4"/>
    <mergeCell ref="A1:J1"/>
    <mergeCell ref="A4:A5"/>
    <mergeCell ref="B4:E4"/>
    <mergeCell ref="A41:J41"/>
    <mergeCell ref="B16:E16"/>
    <mergeCell ref="B3:E3"/>
    <mergeCell ref="G16:J16"/>
    <mergeCell ref="B28:E28"/>
    <mergeCell ref="G28:J28"/>
    <mergeCell ref="G3:J3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2009-05-25T15:34:18Z</cp:lastPrinted>
  <dcterms:created xsi:type="dcterms:W3CDTF">2009-05-07T10:20:54Z</dcterms:created>
  <dcterms:modified xsi:type="dcterms:W3CDTF">2009-05-27T08:13:25Z</dcterms:modified>
  <cp:category/>
  <cp:version/>
  <cp:contentType/>
  <cp:contentStatus/>
</cp:coreProperties>
</file>