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17.2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<sst xmlns="http://schemas.openxmlformats.org/spreadsheetml/2006/main" count="32" uniqueCount="23">
  <si>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MESI</t>
  </si>
  <si>
    <t>Anno 2005</t>
  </si>
  <si>
    <t>Anno 2006</t>
  </si>
  <si>
    <t>Leggeri</t>
  </si>
  <si>
    <t>Pesanti</t>
  </si>
  <si>
    <t>Totale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</si>
  <si>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</si>
  <si>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</si>
  <si>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</si>
  <si>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</si>
  <si>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</si>
  <si>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</si>
  <si>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</si>
  <si>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</si>
  <si>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</si>
  <si>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</si>
  <si>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</si>
  <si>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</si>
  <si>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</si>
  <si>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Anno 2008</t>
  </si>
  <si>
    <t>Anno 2007</t>
  </si>
  <si>
    <r>
      <t>Fonte:</t>
    </r>
    <r>
      <rPr>
        <sz val="7"/>
        <rFont val="Arial"/>
        <family val="2"/>
      </rPr>
      <t xml:space="preserve"> Raccordo Autostradale Vallle d'Aosta</t>
    </r>
  </si>
  <si>
    <t>Tavola 17.2 - Transiti autostradali mensili suddivisi per categoria - Tratta A5 Aosta - Monte Bianco - Valle d'Aosta - Anni 2005 - 2008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</si>
</sst>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0"/>
      <name val="Trebuchet MS"/>
      <family val="0"/>
    </font>
    <font>
      <sz val="8"/>
      <name val="Arial"/>
      <family val="2"/>
    </font>
    <font>
      <sz val="10"/>
      <name val="Univers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2" xfId="17" applyFont="1" applyFill="1" applyBorder="1" applyAlignment="1">
      <alignment horizontal="center" vertical="center"/>
      <protection/>
    </xf>
    <xf numFmtId="0" fontId="1" fillId="0" borderId="0" xfId="17" applyFont="1" applyFill="1" applyBorder="1">
      <alignment/>
      <protection/>
    </xf>
    <xf numFmtId="0" fontId="6" fillId="0" borderId="1" xfId="17" applyFont="1" applyFill="1" applyBorder="1" applyAlignment="1">
      <alignment horizontal="right" vertical="center"/>
      <protection/>
    </xf>
    <xf numFmtId="0" fontId="8" fillId="0" borderId="1" xfId="17" applyFont="1" applyFill="1" applyBorder="1" applyAlignment="1">
      <alignment horizontal="right" vertical="center"/>
      <protection/>
    </xf>
    <xf numFmtId="0" fontId="6" fillId="0" borderId="0" xfId="17" applyFont="1" applyFill="1" applyBorder="1">
      <alignment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17" applyFont="1" applyFill="1" applyBorder="1" applyAlignment="1">
      <alignment horizontal="right" vertical="center"/>
      <protection/>
    </xf>
    <xf numFmtId="0" fontId="8" fillId="0" borderId="0" xfId="17" applyFont="1" applyFill="1" applyBorder="1" applyAlignment="1">
      <alignment horizontal="right" vertical="center"/>
      <protection/>
    </xf>
    <xf numFmtId="0" fontId="2" fillId="0" borderId="0" xfId="17" applyFont="1" applyFill="1" applyBorder="1">
      <alignment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3" xfId="17" applyFont="1" applyFill="1" applyBorder="1" applyAlignment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Bilancio Ativa 01" xfId="17"/>
    <cellStyle name="Percent" xfId="18"/>
    <cellStyle name="Currency" xfId="19"/>
    <cellStyle name="Currency [0]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13.7109375" style="0" customWidth="1"/>
    <col min="2" max="2" width="9.7109375" style="0" customWidth="1"/>
    <col min="3" max="3" width="8.00390625" style="0" bestFit="1" customWidth="1"/>
    <col min="4" max="4" width="9.7109375" style="0" customWidth="1"/>
    <col min="5" max="5" width="1.7109375" style="0" customWidth="1"/>
    <col min="6" max="8" width="9.7109375" style="0" customWidth="1"/>
    <col min="9" max="9" width="1.7109375" style="0" customWidth="1"/>
    <col min="10" max="12" width="9.57421875" style="0" customWidth="1"/>
    <col min="13" max="13" width="1.7109375" style="0" customWidth="1"/>
    <col min="14" max="14" width="9.7109375" style="0" bestFit="1" customWidth="1"/>
    <col min="15" max="15" width="9.28125" style="0" bestFit="1" customWidth="1"/>
    <col min="16" max="16" width="9.7109375" style="0" bestFit="1" customWidth="1"/>
  </cols>
  <sheetData>
    <row r="1" spans="1:16" s="1" customFormat="1" ht="12.75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</row>
    <row r="2" spans="1:13" s="4" customFormat="1" ht="12.75" customHeight="1">
      <c r="A2" s="2"/>
      <c r="B2" s="3"/>
      <c r="C2" s="3"/>
      <c r="E2" s="5"/>
      <c r="I2" s="5"/>
      <c r="M2" s="5"/>
    </row>
    <row r="3" spans="1:16" s="7" customFormat="1" ht="25.5" customHeight="1">
      <c r="A3" s="32" t="s">
        <v>0</v>
      </c>
      <c r="B3" s="30" t="s">
        <v>1</v>
      </c>
      <c r="C3" s="31"/>
      <c r="D3" s="31"/>
      <c r="E3" s="6"/>
      <c r="F3" s="30" t="s">
        <v>2</v>
      </c>
      <c r="G3" s="31"/>
      <c r="H3" s="31"/>
      <c r="I3" s="6"/>
      <c r="J3" s="30" t="s">
        <v>20</v>
      </c>
      <c r="K3" s="34"/>
      <c r="L3" s="34"/>
      <c r="M3" s="6"/>
      <c r="N3" s="30" t="s">
        <v>19</v>
      </c>
      <c r="O3" s="31"/>
      <c r="P3" s="31"/>
    </row>
    <row r="4" spans="1:16" s="10" customFormat="1" ht="25.5" customHeight="1">
      <c r="A4" s="33"/>
      <c r="B4" s="8" t="s">
        <v>3</v>
      </c>
      <c r="C4" s="8" t="s">
        <v>4</v>
      </c>
      <c r="D4" s="8" t="s">
        <v>5</v>
      </c>
      <c r="E4" s="9"/>
      <c r="F4" s="8" t="s">
        <v>3</v>
      </c>
      <c r="G4" s="8" t="s">
        <v>4</v>
      </c>
      <c r="H4" s="8" t="s">
        <v>5</v>
      </c>
      <c r="I4" s="9"/>
      <c r="J4" s="8" t="s">
        <v>3</v>
      </c>
      <c r="K4" s="8" t="s">
        <v>4</v>
      </c>
      <c r="L4" s="8" t="s">
        <v>5</v>
      </c>
      <c r="M4" s="9"/>
      <c r="N4" s="8" t="s">
        <v>3</v>
      </c>
      <c r="O4" s="8" t="s">
        <v>4</v>
      </c>
      <c r="P4" s="8" t="s">
        <v>5</v>
      </c>
    </row>
    <row r="5" spans="1:16" s="10" customFormat="1" ht="12.75" customHeight="1">
      <c r="A5" s="11"/>
      <c r="B5" s="12"/>
      <c r="C5" s="12"/>
      <c r="D5" s="12"/>
      <c r="E5" s="13"/>
      <c r="F5" s="12"/>
      <c r="G5" s="12"/>
      <c r="H5" s="12"/>
      <c r="I5" s="13"/>
      <c r="J5" s="12"/>
      <c r="K5" s="12"/>
      <c r="L5" s="12"/>
      <c r="M5" s="13"/>
      <c r="N5" s="12"/>
      <c r="O5" s="12"/>
      <c r="P5" s="12"/>
    </row>
    <row r="6" spans="1:16" s="10" customFormat="1" ht="11.25">
      <c r="A6" s="21" t="s">
        <v>7</v>
      </c>
      <c r="B6" s="25">
        <v>202180</v>
      </c>
      <c r="C6" s="22">
        <v>47709</v>
      </c>
      <c r="D6" s="22">
        <f>B6+C6</f>
        <v>249889</v>
      </c>
      <c r="E6" s="23"/>
      <c r="F6" s="25">
        <v>192692</v>
      </c>
      <c r="G6" s="25">
        <v>38732</v>
      </c>
      <c r="H6" s="22">
        <f>F6+G6</f>
        <v>231424</v>
      </c>
      <c r="I6" s="23"/>
      <c r="J6" s="25">
        <v>194228</v>
      </c>
      <c r="K6" s="25">
        <v>69144</v>
      </c>
      <c r="L6" s="25">
        <f>J6+K6</f>
        <v>263372</v>
      </c>
      <c r="M6" s="23"/>
      <c r="N6" s="26">
        <v>194595</v>
      </c>
      <c r="O6" s="26">
        <v>70560</v>
      </c>
      <c r="P6" s="26">
        <f>N6+O6</f>
        <v>265155</v>
      </c>
    </row>
    <row r="7" spans="1:16" s="14" customFormat="1" ht="12">
      <c r="A7" s="21" t="s">
        <v>8</v>
      </c>
      <c r="B7" s="25">
        <v>162689</v>
      </c>
      <c r="C7" s="22">
        <v>49485</v>
      </c>
      <c r="D7" s="22">
        <f aca="true" t="shared" si="0" ref="D7:D17">B7+C7</f>
        <v>212174</v>
      </c>
      <c r="E7" s="23"/>
      <c r="F7" s="25">
        <v>173689</v>
      </c>
      <c r="G7" s="25">
        <v>43551</v>
      </c>
      <c r="H7" s="22">
        <f aca="true" t="shared" si="1" ref="H7:H17">F7+G7</f>
        <v>217240</v>
      </c>
      <c r="I7" s="23"/>
      <c r="J7" s="25">
        <v>166679</v>
      </c>
      <c r="K7" s="25">
        <v>67224</v>
      </c>
      <c r="L7" s="25">
        <f aca="true" t="shared" si="2" ref="L7:L17">J7+K7</f>
        <v>233903</v>
      </c>
      <c r="M7" s="23"/>
      <c r="N7" s="26">
        <v>197449</v>
      </c>
      <c r="O7" s="26">
        <v>74018</v>
      </c>
      <c r="P7" s="26">
        <f aca="true" t="shared" si="3" ref="P7:P17">N7+O7</f>
        <v>271467</v>
      </c>
    </row>
    <row r="8" spans="1:16" s="14" customFormat="1" ht="12">
      <c r="A8" s="21" t="s">
        <v>9</v>
      </c>
      <c r="B8" s="25">
        <v>215586</v>
      </c>
      <c r="C8" s="22">
        <v>57956</v>
      </c>
      <c r="D8" s="22">
        <f t="shared" si="0"/>
        <v>273542</v>
      </c>
      <c r="E8" s="23"/>
      <c r="F8" s="25">
        <v>188228</v>
      </c>
      <c r="G8" s="25">
        <v>47126</v>
      </c>
      <c r="H8" s="22">
        <f t="shared" si="1"/>
        <v>235354</v>
      </c>
      <c r="I8" s="23"/>
      <c r="J8" s="25">
        <v>188478</v>
      </c>
      <c r="K8" s="25">
        <v>59689</v>
      </c>
      <c r="L8" s="25">
        <f t="shared" si="2"/>
        <v>248167</v>
      </c>
      <c r="M8" s="23"/>
      <c r="N8" s="26">
        <v>225254</v>
      </c>
      <c r="O8" s="26">
        <v>75102</v>
      </c>
      <c r="P8" s="26">
        <f t="shared" si="3"/>
        <v>300356</v>
      </c>
    </row>
    <row r="9" spans="1:16" s="14" customFormat="1" ht="12">
      <c r="A9" s="21" t="s">
        <v>10</v>
      </c>
      <c r="B9" s="25">
        <v>152788</v>
      </c>
      <c r="C9" s="22">
        <v>55403</v>
      </c>
      <c r="D9" s="22">
        <f t="shared" si="0"/>
        <v>208191</v>
      </c>
      <c r="E9" s="23"/>
      <c r="F9" s="25">
        <v>204548</v>
      </c>
      <c r="G9" s="25">
        <v>41583</v>
      </c>
      <c r="H9" s="22">
        <f t="shared" si="1"/>
        <v>246131</v>
      </c>
      <c r="I9" s="23"/>
      <c r="J9" s="25">
        <v>208722</v>
      </c>
      <c r="K9" s="25">
        <v>71707</v>
      </c>
      <c r="L9" s="25">
        <f t="shared" si="2"/>
        <v>280429</v>
      </c>
      <c r="M9" s="23"/>
      <c r="N9" s="26">
        <v>166748</v>
      </c>
      <c r="O9" s="26">
        <v>74778</v>
      </c>
      <c r="P9" s="26">
        <f t="shared" si="3"/>
        <v>241526</v>
      </c>
    </row>
    <row r="10" spans="1:16" s="14" customFormat="1" ht="12">
      <c r="A10" s="21" t="s">
        <v>11</v>
      </c>
      <c r="B10" s="25">
        <v>151788</v>
      </c>
      <c r="C10" s="22">
        <v>59080</v>
      </c>
      <c r="D10" s="22">
        <f t="shared" si="0"/>
        <v>210868</v>
      </c>
      <c r="E10" s="23"/>
      <c r="F10" s="25">
        <v>149442</v>
      </c>
      <c r="G10" s="25">
        <v>46255</v>
      </c>
      <c r="H10" s="22">
        <f t="shared" si="1"/>
        <v>195697</v>
      </c>
      <c r="I10" s="23"/>
      <c r="J10" s="25">
        <v>151592</v>
      </c>
      <c r="K10" s="25">
        <v>75483</v>
      </c>
      <c r="L10" s="25">
        <f t="shared" si="2"/>
        <v>227075</v>
      </c>
      <c r="M10" s="23"/>
      <c r="N10" s="26">
        <v>160430</v>
      </c>
      <c r="O10" s="26">
        <v>75548</v>
      </c>
      <c r="P10" s="26">
        <f t="shared" si="3"/>
        <v>235978</v>
      </c>
    </row>
    <row r="11" spans="1:16" s="14" customFormat="1" ht="12.75" customHeight="1">
      <c r="A11" s="21" t="s">
        <v>12</v>
      </c>
      <c r="B11" s="25">
        <v>186206</v>
      </c>
      <c r="C11" s="22">
        <v>112170</v>
      </c>
      <c r="D11" s="22">
        <f t="shared" si="0"/>
        <v>298376</v>
      </c>
      <c r="E11" s="23"/>
      <c r="F11" s="25">
        <v>178764</v>
      </c>
      <c r="G11" s="25">
        <v>51139</v>
      </c>
      <c r="H11" s="22">
        <f t="shared" si="1"/>
        <v>229903</v>
      </c>
      <c r="I11" s="23"/>
      <c r="J11" s="25">
        <v>179128</v>
      </c>
      <c r="K11" s="25">
        <v>80987</v>
      </c>
      <c r="L11" s="25">
        <f t="shared" si="2"/>
        <v>260115</v>
      </c>
      <c r="M11" s="23"/>
      <c r="N11" s="26">
        <v>170989</v>
      </c>
      <c r="O11" s="26">
        <v>77137</v>
      </c>
      <c r="P11" s="26">
        <f t="shared" si="3"/>
        <v>248126</v>
      </c>
    </row>
    <row r="12" spans="1:16" s="14" customFormat="1" ht="12">
      <c r="A12" s="21" t="s">
        <v>13</v>
      </c>
      <c r="B12" s="25">
        <v>317091</v>
      </c>
      <c r="C12" s="22">
        <v>126415</v>
      </c>
      <c r="D12" s="22">
        <f t="shared" si="0"/>
        <v>443506</v>
      </c>
      <c r="E12" s="23"/>
      <c r="F12" s="25">
        <v>309659</v>
      </c>
      <c r="G12" s="25">
        <v>47313</v>
      </c>
      <c r="H12" s="22">
        <f t="shared" si="1"/>
        <v>356972</v>
      </c>
      <c r="I12" s="23"/>
      <c r="J12" s="25">
        <v>310027</v>
      </c>
      <c r="K12" s="25">
        <v>91708</v>
      </c>
      <c r="L12" s="25">
        <f t="shared" si="2"/>
        <v>401735</v>
      </c>
      <c r="M12" s="23"/>
      <c r="N12" s="26">
        <v>273600</v>
      </c>
      <c r="O12" s="26">
        <v>89389</v>
      </c>
      <c r="P12" s="26">
        <f t="shared" si="3"/>
        <v>362989</v>
      </c>
    </row>
    <row r="13" spans="1:16" s="14" customFormat="1" ht="12">
      <c r="A13" s="21" t="s">
        <v>14</v>
      </c>
      <c r="B13" s="25">
        <v>357737</v>
      </c>
      <c r="C13" s="22">
        <v>75929</v>
      </c>
      <c r="D13" s="22">
        <f t="shared" si="0"/>
        <v>433666</v>
      </c>
      <c r="E13" s="23"/>
      <c r="F13" s="25">
        <v>358013</v>
      </c>
      <c r="G13" s="25">
        <v>33150</v>
      </c>
      <c r="H13" s="22">
        <f t="shared" si="1"/>
        <v>391163</v>
      </c>
      <c r="I13" s="23"/>
      <c r="J13" s="25">
        <v>362809</v>
      </c>
      <c r="K13" s="25">
        <v>71842</v>
      </c>
      <c r="L13" s="25">
        <f t="shared" si="2"/>
        <v>434651</v>
      </c>
      <c r="M13" s="23"/>
      <c r="N13" s="26">
        <v>373738</v>
      </c>
      <c r="O13" s="26">
        <v>67239</v>
      </c>
      <c r="P13" s="26">
        <f t="shared" si="3"/>
        <v>440977</v>
      </c>
    </row>
    <row r="14" spans="1:16" s="14" customFormat="1" ht="12">
      <c r="A14" s="21" t="s">
        <v>15</v>
      </c>
      <c r="B14" s="25">
        <v>171671</v>
      </c>
      <c r="C14" s="22">
        <v>71858</v>
      </c>
      <c r="D14" s="22">
        <f t="shared" si="0"/>
        <v>243529</v>
      </c>
      <c r="E14" s="23"/>
      <c r="F14" s="25">
        <v>185406</v>
      </c>
      <c r="G14" s="25">
        <v>46393</v>
      </c>
      <c r="H14" s="22">
        <f t="shared" si="1"/>
        <v>231799</v>
      </c>
      <c r="I14" s="23"/>
      <c r="J14" s="25">
        <v>190595</v>
      </c>
      <c r="K14" s="25">
        <v>77940</v>
      </c>
      <c r="L14" s="25">
        <f t="shared" si="2"/>
        <v>268535</v>
      </c>
      <c r="M14" s="23"/>
      <c r="N14" s="26">
        <v>172875</v>
      </c>
      <c r="O14" s="26">
        <v>77397</v>
      </c>
      <c r="P14" s="26">
        <f t="shared" si="3"/>
        <v>250272</v>
      </c>
    </row>
    <row r="15" spans="1:16" s="14" customFormat="1" ht="12">
      <c r="A15" s="21" t="s">
        <v>16</v>
      </c>
      <c r="B15" s="25">
        <v>151762</v>
      </c>
      <c r="C15" s="22">
        <v>70492</v>
      </c>
      <c r="D15" s="22">
        <f t="shared" si="0"/>
        <v>222254</v>
      </c>
      <c r="E15" s="23"/>
      <c r="F15" s="25">
        <v>141220</v>
      </c>
      <c r="G15" s="25">
        <v>48502</v>
      </c>
      <c r="H15" s="22">
        <f t="shared" si="1"/>
        <v>189722</v>
      </c>
      <c r="I15" s="23"/>
      <c r="J15" s="25">
        <v>150256</v>
      </c>
      <c r="K15" s="25">
        <v>83474</v>
      </c>
      <c r="L15" s="25">
        <f t="shared" si="2"/>
        <v>233730</v>
      </c>
      <c r="M15" s="23"/>
      <c r="N15" s="26">
        <v>150083</v>
      </c>
      <c r="O15" s="26">
        <v>76478</v>
      </c>
      <c r="P15" s="26">
        <f t="shared" si="3"/>
        <v>226561</v>
      </c>
    </row>
    <row r="16" spans="1:16" s="14" customFormat="1" ht="12">
      <c r="A16" s="21" t="s">
        <v>17</v>
      </c>
      <c r="B16" s="25">
        <v>123819</v>
      </c>
      <c r="C16" s="22">
        <v>68247</v>
      </c>
      <c r="D16" s="22">
        <f t="shared" si="0"/>
        <v>192066</v>
      </c>
      <c r="E16" s="23"/>
      <c r="F16" s="25">
        <v>133268</v>
      </c>
      <c r="G16" s="25">
        <v>47905</v>
      </c>
      <c r="H16" s="22">
        <f t="shared" si="1"/>
        <v>181173</v>
      </c>
      <c r="I16" s="23"/>
      <c r="J16" s="25">
        <v>141130</v>
      </c>
      <c r="K16" s="25">
        <v>73071</v>
      </c>
      <c r="L16" s="25">
        <f t="shared" si="2"/>
        <v>214201</v>
      </c>
      <c r="M16" s="23"/>
      <c r="N16" s="26">
        <v>131991</v>
      </c>
      <c r="O16" s="26">
        <v>65044</v>
      </c>
      <c r="P16" s="26">
        <f t="shared" si="3"/>
        <v>197035</v>
      </c>
    </row>
    <row r="17" spans="1:16" s="14" customFormat="1" ht="12">
      <c r="A17" s="21" t="s">
        <v>18</v>
      </c>
      <c r="B17" s="25">
        <v>194164</v>
      </c>
      <c r="C17" s="22">
        <v>69184</v>
      </c>
      <c r="D17" s="22">
        <f t="shared" si="0"/>
        <v>263348</v>
      </c>
      <c r="E17" s="23"/>
      <c r="F17" s="25">
        <v>192159</v>
      </c>
      <c r="G17" s="25">
        <v>39111</v>
      </c>
      <c r="H17" s="22">
        <f t="shared" si="1"/>
        <v>231270</v>
      </c>
      <c r="I17" s="23"/>
      <c r="J17" s="25">
        <v>207187</v>
      </c>
      <c r="K17" s="25">
        <v>66864</v>
      </c>
      <c r="L17" s="26">
        <f t="shared" si="2"/>
        <v>274051</v>
      </c>
      <c r="M17" s="23"/>
      <c r="N17" s="26">
        <v>203814</v>
      </c>
      <c r="O17" s="26">
        <v>67428</v>
      </c>
      <c r="P17" s="26">
        <f t="shared" si="3"/>
        <v>271242</v>
      </c>
    </row>
    <row r="18" spans="1:16" s="14" customFormat="1" ht="12">
      <c r="A18" s="21"/>
      <c r="B18" s="25"/>
      <c r="C18" s="22"/>
      <c r="D18" s="22"/>
      <c r="E18" s="23"/>
      <c r="F18" s="25"/>
      <c r="G18" s="25"/>
      <c r="H18" s="22"/>
      <c r="I18" s="23"/>
      <c r="J18" s="25"/>
      <c r="K18" s="25"/>
      <c r="L18" s="26"/>
      <c r="M18" s="23"/>
      <c r="N18" s="26"/>
      <c r="O18" s="26"/>
      <c r="P18" s="26"/>
    </row>
    <row r="19" spans="1:16" s="14" customFormat="1" ht="12">
      <c r="A19" s="24" t="s">
        <v>6</v>
      </c>
      <c r="B19" s="23">
        <f>SUM(B6:B17)</f>
        <v>2387481</v>
      </c>
      <c r="C19" s="23">
        <f aca="true" t="shared" si="4" ref="C19:L19">SUM(C6:C17)</f>
        <v>863928</v>
      </c>
      <c r="D19" s="23">
        <f t="shared" si="4"/>
        <v>3251409</v>
      </c>
      <c r="E19" s="23"/>
      <c r="F19" s="23">
        <f t="shared" si="4"/>
        <v>2407088</v>
      </c>
      <c r="G19" s="23">
        <f t="shared" si="4"/>
        <v>530760</v>
      </c>
      <c r="H19" s="23">
        <f t="shared" si="4"/>
        <v>2937848</v>
      </c>
      <c r="I19" s="23"/>
      <c r="J19" s="23">
        <f t="shared" si="4"/>
        <v>2450831</v>
      </c>
      <c r="K19" s="23">
        <f t="shared" si="4"/>
        <v>889133</v>
      </c>
      <c r="L19" s="23">
        <f t="shared" si="4"/>
        <v>3339964</v>
      </c>
      <c r="M19" s="23"/>
      <c r="N19" s="23">
        <f>SUM(N6:N17)</f>
        <v>2421566</v>
      </c>
      <c r="O19" s="23">
        <f>SUM(O6:O17)</f>
        <v>890118</v>
      </c>
      <c r="P19" s="23">
        <f>SUM(P6:P17)</f>
        <v>3311684</v>
      </c>
    </row>
    <row r="20" spans="1:16" ht="12.7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3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2" ht="12.75">
      <c r="A22" s="18" t="s">
        <v>21</v>
      </c>
      <c r="B22" s="19"/>
    </row>
    <row r="23" spans="1:6" ht="12.75">
      <c r="A23" s="27"/>
      <c r="B23" s="27"/>
      <c r="C23" s="27"/>
      <c r="D23" s="20"/>
      <c r="E23" s="20"/>
      <c r="F23" s="20"/>
    </row>
    <row r="26" ht="11.25" customHeight="1"/>
  </sheetData>
  <mergeCells count="6">
    <mergeCell ref="A1:P1"/>
    <mergeCell ref="N3:P3"/>
    <mergeCell ref="A3:A4"/>
    <mergeCell ref="B3:D3"/>
    <mergeCell ref="F3:H3"/>
    <mergeCell ref="J3:L3"/>
  </mergeCells>
  <conditionalFormatting sqref="C6:E18 K7:K18 P6:P18 G6:I18 O7:O18 L6:M18">
    <cfRule type="cellIs" priority="1" dxfId="0" operator="equal" stopIfTrue="1">
      <formula>-100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Administrator</cp:lastModifiedBy>
  <cp:lastPrinted>2009-05-25T09:11:10Z</cp:lastPrinted>
  <dcterms:created xsi:type="dcterms:W3CDTF">2008-01-29T10:35:10Z</dcterms:created>
  <dcterms:modified xsi:type="dcterms:W3CDTF">2009-05-25T09:11:18Z</dcterms:modified>
  <cp:category/>
  <cp:version/>
  <cp:contentType/>
  <cp:contentStatus/>
</cp:coreProperties>
</file>