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T2_05" sheetId="1" r:id="rId1"/>
  </sheets>
  <definedNames>
    <definedName name="_xlnm.Print_Area" localSheetId="0">'T2_05'!$A$1:$M$41</definedName>
  </definedNames>
  <calcPr fullCalcOnLoad="1"/>
</workbook>
</file>

<file path=xl/sharedStrings.xml><?xml version="1.0" encoding="utf-8"?>
<sst xmlns="http://schemas.openxmlformats.org/spreadsheetml/2006/main" count="58" uniqueCount="53">
  <si>
    <t>Totale</t>
  </si>
  <si>
    <t xml:space="preserve"> 14-29 </t>
  </si>
  <si>
    <t xml:space="preserve"> 14-59 </t>
  </si>
  <si>
    <t xml:space="preserve"> 14-65</t>
  </si>
  <si>
    <t xml:space="preserve"> &gt;=60 </t>
  </si>
  <si>
    <t xml:space="preserve"> &gt;=65 </t>
  </si>
  <si>
    <t xml:space="preserve"> &gt;=75 </t>
  </si>
  <si>
    <t xml:space="preserve"> 5- 9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</si>
  <si>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</si>
  <si>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</si>
  <si>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</si>
  <si>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</si>
  <si>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</si>
  <si>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</si>
  <si>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</si>
  <si>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</si>
  <si>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</si>
  <si>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</si>
  <si>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</si>
  <si>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</si>
  <si>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</si>
  <si>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</si>
  <si>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</si>
  <si>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</si>
  <si>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Quinquennali:</t>
  </si>
  <si>
    <t>Varie:</t>
  </si>
  <si>
    <t xml:space="preserve"> 0- 4</t>
  </si>
  <si>
    <t xml:space="preserve"> &gt;=90</t>
  </si>
  <si>
    <t xml:space="preserve"> &gt;=18 </t>
  </si>
  <si>
    <t xml:space="preserve"> &lt; 6</t>
  </si>
  <si>
    <t xml:space="preserve"> &lt; 14</t>
  </si>
  <si>
    <t xml:space="preserve"> &lt; 18</t>
  </si>
  <si>
    <t xml:space="preserve">  6-17</t>
  </si>
  <si>
    <t xml:space="preserve"> 14-17 </t>
  </si>
  <si>
    <t>Totale Maschi</t>
  </si>
  <si>
    <t>Totale Femmine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</si>
  <si>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</si>
  <si>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</si>
  <si>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</si>
  <si>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</si>
  <si>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</si>
  <si>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</si>
  <si>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</si>
  <si>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</si>
  <si>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Nord</t>
  </si>
  <si>
    <t>Centro</t>
  </si>
  <si>
    <t>Mezzogiorno</t>
  </si>
  <si>
    <t>%</t>
  </si>
  <si>
    <t>ITALIA</t>
  </si>
  <si>
    <t>CLASSI D'ETÀ</t>
  </si>
  <si>
    <t>Tavola 2.5 - Popolazione residente per sesso e classi d'età, valori assoluti e percentuali al 1° gennaio 2006</t>
  </si>
  <si>
    <t>Valle d'Aosta/Vallée d'Aoste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</si>
  <si>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</t>
    </r>
    <r>
      <rPr>
        <i/>
        <sz val="7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</si>
</sst>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3" fontId="6" fillId="2" borderId="0" xfId="15" applyFont="1" applyFill="1" applyAlignment="1">
      <alignment/>
    </xf>
    <xf numFmtId="193" fontId="6" fillId="2" borderId="0" xfId="0" applyNumberFormat="1" applyFont="1" applyFill="1" applyAlignment="1">
      <alignment horizontal="right"/>
    </xf>
    <xf numFmtId="193" fontId="7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3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93" fontId="6" fillId="2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9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193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workbookViewId="0" topLeftCell="A1">
      <selection activeCell="H48" sqref="H48"/>
    </sheetView>
  </sheetViews>
  <sheetFormatPr defaultColWidth="9.7109375" defaultRowHeight="12.75"/>
  <cols>
    <col min="1" max="1" width="11.421875" style="5" customWidth="1"/>
    <col min="2" max="2" width="6.421875" style="1" bestFit="1" customWidth="1"/>
    <col min="3" max="3" width="8.7109375" style="1" bestFit="1" customWidth="1"/>
    <col min="4" max="4" width="8.421875" style="1" bestFit="1" customWidth="1"/>
    <col min="5" max="5" width="6.421875" style="1" bestFit="1" customWidth="1"/>
    <col min="6" max="6" width="7.00390625" style="1" bestFit="1" customWidth="1"/>
    <col min="7" max="7" width="6.421875" style="1" bestFit="1" customWidth="1"/>
    <col min="8" max="8" width="9.28125" style="1" bestFit="1" customWidth="1"/>
    <col min="9" max="9" width="9.00390625" style="1" bestFit="1" customWidth="1"/>
    <col min="10" max="10" width="7.00390625" style="1" bestFit="1" customWidth="1"/>
    <col min="11" max="11" width="8.7109375" style="1" bestFit="1" customWidth="1"/>
    <col min="12" max="12" width="7.421875" style="1" bestFit="1" customWidth="1"/>
    <col min="13" max="13" width="11.421875" style="1" customWidth="1"/>
    <col min="14" max="14" width="0.85546875" style="1" customWidth="1"/>
    <col min="15" max="15" width="11.421875" style="1" customWidth="1"/>
    <col min="16" max="16" width="0.85546875" style="1" customWidth="1"/>
    <col min="17" max="17" width="11.421875" style="1" customWidth="1"/>
    <col min="18" max="18" width="0.85546875" style="1" customWidth="1"/>
    <col min="19" max="19" width="11.421875" style="1" customWidth="1"/>
    <col min="20" max="20" width="0.85546875" style="1" customWidth="1"/>
    <col min="21" max="21" width="12.28125" style="1" customWidth="1"/>
    <col min="22" max="16384" width="9.7109375" style="1" customWidth="1"/>
  </cols>
  <sheetData>
    <row r="1" ht="12.75" customHeight="1">
      <c r="A1" s="8" t="s">
        <v>50</v>
      </c>
    </row>
    <row r="2" spans="1:21" ht="12.75" customHeight="1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9" customFormat="1" ht="12.75" customHeight="1">
      <c r="A3" s="38" t="s">
        <v>49</v>
      </c>
      <c r="B3" s="37" t="s">
        <v>51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O3" s="10" t="s">
        <v>48</v>
      </c>
      <c r="P3" s="11"/>
      <c r="Q3" s="10" t="s">
        <v>44</v>
      </c>
      <c r="R3" s="11"/>
      <c r="S3" s="10" t="s">
        <v>45</v>
      </c>
      <c r="T3" s="11"/>
      <c r="U3" s="40" t="s">
        <v>46</v>
      </c>
    </row>
    <row r="4" spans="1:21" s="9" customFormat="1" ht="12.75" customHeight="1">
      <c r="A4" s="39"/>
      <c r="B4" s="12" t="s">
        <v>36</v>
      </c>
      <c r="C4" s="12" t="s">
        <v>37</v>
      </c>
      <c r="D4" s="12" t="s">
        <v>38</v>
      </c>
      <c r="E4" s="12" t="s">
        <v>39</v>
      </c>
      <c r="F4" s="12" t="s">
        <v>34</v>
      </c>
      <c r="G4" s="12" t="s">
        <v>40</v>
      </c>
      <c r="H4" s="12" t="s">
        <v>41</v>
      </c>
      <c r="I4" s="12" t="s">
        <v>42</v>
      </c>
      <c r="J4" s="12" t="s">
        <v>43</v>
      </c>
      <c r="K4" s="12" t="s">
        <v>35</v>
      </c>
      <c r="L4" s="13" t="s">
        <v>0</v>
      </c>
      <c r="M4" s="12" t="s">
        <v>47</v>
      </c>
      <c r="O4" s="14" t="s">
        <v>47</v>
      </c>
      <c r="P4" s="15"/>
      <c r="Q4" s="14" t="s">
        <v>47</v>
      </c>
      <c r="R4" s="11"/>
      <c r="S4" s="14" t="s">
        <v>47</v>
      </c>
      <c r="T4" s="11"/>
      <c r="U4" s="14" t="s">
        <v>47</v>
      </c>
    </row>
    <row r="5" spans="1:21" s="9" customFormat="1" ht="12.75" customHeight="1">
      <c r="A5" s="16" t="s">
        <v>24</v>
      </c>
      <c r="O5" s="11"/>
      <c r="P5" s="11"/>
      <c r="Q5" s="11"/>
      <c r="R5" s="11"/>
      <c r="S5" s="11"/>
      <c r="T5" s="11"/>
      <c r="U5" s="11"/>
    </row>
    <row r="6" spans="1:21" s="9" customFormat="1" ht="12.75" customHeight="1">
      <c r="A6" s="17" t="s">
        <v>26</v>
      </c>
      <c r="B6" s="18">
        <v>2954</v>
      </c>
      <c r="C6" s="19">
        <v>0</v>
      </c>
      <c r="D6" s="19">
        <v>0</v>
      </c>
      <c r="E6" s="19">
        <v>0</v>
      </c>
      <c r="F6" s="18">
        <v>2954</v>
      </c>
      <c r="G6" s="18">
        <v>2787</v>
      </c>
      <c r="H6" s="19">
        <v>0</v>
      </c>
      <c r="I6" s="19">
        <v>0</v>
      </c>
      <c r="J6" s="19">
        <v>0</v>
      </c>
      <c r="K6" s="18">
        <v>2787</v>
      </c>
      <c r="L6" s="18">
        <v>5741</v>
      </c>
      <c r="M6" s="20">
        <f>L6/$L$25*100</f>
        <v>4.630660278436497</v>
      </c>
      <c r="O6" s="21">
        <v>4.673649419333507</v>
      </c>
      <c r="P6" s="11"/>
      <c r="Q6" s="21">
        <v>4.561842014436795</v>
      </c>
      <c r="R6" s="11"/>
      <c r="S6" s="21">
        <v>4.453837916846747</v>
      </c>
      <c r="T6" s="21"/>
      <c r="U6" s="21">
        <v>4.576645864067729</v>
      </c>
    </row>
    <row r="7" spans="1:21" s="9" customFormat="1" ht="12.75" customHeight="1">
      <c r="A7" s="17" t="s">
        <v>7</v>
      </c>
      <c r="B7" s="18">
        <v>2861</v>
      </c>
      <c r="C7" s="19">
        <v>0</v>
      </c>
      <c r="D7" s="19">
        <v>0</v>
      </c>
      <c r="E7" s="19">
        <v>0</v>
      </c>
      <c r="F7" s="18">
        <v>2861</v>
      </c>
      <c r="G7" s="18">
        <v>2702</v>
      </c>
      <c r="H7" s="19">
        <v>0</v>
      </c>
      <c r="I7" s="19">
        <v>0</v>
      </c>
      <c r="J7" s="19">
        <v>0</v>
      </c>
      <c r="K7" s="18">
        <v>2702</v>
      </c>
      <c r="L7" s="18">
        <v>5563</v>
      </c>
      <c r="M7" s="20">
        <f aca="true" t="shared" si="0" ref="M7:M25">L7/$L$25*100</f>
        <v>4.487086418558131</v>
      </c>
      <c r="O7" s="21">
        <v>4.6326191249136555</v>
      </c>
      <c r="P7" s="11"/>
      <c r="Q7" s="21">
        <v>4.378454659135549</v>
      </c>
      <c r="R7" s="11"/>
      <c r="S7" s="21">
        <v>4.272560740838295</v>
      </c>
      <c r="T7" s="21"/>
      <c r="U7" s="21">
        <v>4.521817165128414</v>
      </c>
    </row>
    <row r="8" spans="1:21" s="9" customFormat="1" ht="12.75" customHeight="1">
      <c r="A8" s="17" t="s">
        <v>8</v>
      </c>
      <c r="B8" s="18">
        <v>2654</v>
      </c>
      <c r="C8" s="19">
        <v>0</v>
      </c>
      <c r="D8" s="19">
        <v>0</v>
      </c>
      <c r="E8" s="19">
        <v>0</v>
      </c>
      <c r="F8" s="18">
        <v>2654</v>
      </c>
      <c r="G8" s="18">
        <v>2456</v>
      </c>
      <c r="H8" s="19">
        <v>0</v>
      </c>
      <c r="I8" s="19">
        <v>0</v>
      </c>
      <c r="J8" s="19">
        <v>0</v>
      </c>
      <c r="K8" s="18">
        <v>2456</v>
      </c>
      <c r="L8" s="18">
        <v>5110</v>
      </c>
      <c r="M8" s="20">
        <f t="shared" si="0"/>
        <v>4.121699011114875</v>
      </c>
      <c r="O8" s="21">
        <v>4.793637414236327</v>
      </c>
      <c r="P8" s="11"/>
      <c r="Q8" s="21">
        <v>4.220391331593547</v>
      </c>
      <c r="R8" s="11"/>
      <c r="S8" s="21">
        <v>4.3821591036465035</v>
      </c>
      <c r="T8" s="21"/>
      <c r="U8" s="21">
        <v>4.842275516601825</v>
      </c>
    </row>
    <row r="9" spans="1:21" s="9" customFormat="1" ht="12.75" customHeight="1">
      <c r="A9" s="17" t="s">
        <v>9</v>
      </c>
      <c r="B9" s="18">
        <v>2643</v>
      </c>
      <c r="C9" s="19">
        <v>0</v>
      </c>
      <c r="D9" s="19">
        <v>0</v>
      </c>
      <c r="E9" s="19">
        <v>0</v>
      </c>
      <c r="F9" s="18">
        <v>2643</v>
      </c>
      <c r="G9" s="18">
        <v>2518</v>
      </c>
      <c r="H9" s="18">
        <v>14</v>
      </c>
      <c r="I9" s="19">
        <v>0</v>
      </c>
      <c r="J9" s="19">
        <v>0</v>
      </c>
      <c r="K9" s="18">
        <v>2532</v>
      </c>
      <c r="L9" s="18">
        <v>5175</v>
      </c>
      <c r="M9" s="20">
        <f t="shared" si="0"/>
        <v>4.174127667812031</v>
      </c>
      <c r="O9" s="21">
        <v>4.951785999900497</v>
      </c>
      <c r="P9" s="11"/>
      <c r="Q9" s="21">
        <v>4.193946207550617</v>
      </c>
      <c r="R9" s="11"/>
      <c r="S9" s="21">
        <v>4.497463506297887</v>
      </c>
      <c r="T9" s="21"/>
      <c r="U9" s="21">
        <v>5.078090049552562</v>
      </c>
    </row>
    <row r="10" spans="1:21" s="9" customFormat="1" ht="12.75" customHeight="1">
      <c r="A10" s="17" t="s">
        <v>10</v>
      </c>
      <c r="B10" s="18">
        <v>2829</v>
      </c>
      <c r="C10" s="18">
        <v>72</v>
      </c>
      <c r="D10" s="18">
        <v>1</v>
      </c>
      <c r="E10" s="19">
        <v>0</v>
      </c>
      <c r="F10" s="18">
        <v>2902</v>
      </c>
      <c r="G10" s="18">
        <v>2388</v>
      </c>
      <c r="H10" s="18">
        <v>283</v>
      </c>
      <c r="I10" s="18">
        <v>6</v>
      </c>
      <c r="J10" s="19">
        <v>0</v>
      </c>
      <c r="K10" s="18">
        <v>2677</v>
      </c>
      <c r="L10" s="18">
        <v>5579</v>
      </c>
      <c r="M10" s="20">
        <f t="shared" si="0"/>
        <v>4.499991934052816</v>
      </c>
      <c r="N10" s="22"/>
      <c r="O10" s="21">
        <v>5.383196414483997</v>
      </c>
      <c r="P10" s="23"/>
      <c r="Q10" s="21">
        <v>4.645440552032309</v>
      </c>
      <c r="R10" s="23"/>
      <c r="S10" s="21">
        <v>4.9935621561304995</v>
      </c>
      <c r="T10" s="21"/>
      <c r="U10" s="21">
        <v>5.513218517984603</v>
      </c>
    </row>
    <row r="11" spans="1:21" s="9" customFormat="1" ht="12.75" customHeight="1">
      <c r="A11" s="17" t="s">
        <v>11</v>
      </c>
      <c r="B11" s="18">
        <v>3344</v>
      </c>
      <c r="C11" s="18">
        <v>615</v>
      </c>
      <c r="D11" s="18">
        <v>2</v>
      </c>
      <c r="E11" s="18">
        <v>1</v>
      </c>
      <c r="F11" s="18">
        <v>3962</v>
      </c>
      <c r="G11" s="18">
        <v>2385</v>
      </c>
      <c r="H11" s="18">
        <v>1215</v>
      </c>
      <c r="I11" s="18">
        <v>21</v>
      </c>
      <c r="J11" s="18">
        <v>4</v>
      </c>
      <c r="K11" s="18">
        <v>3625</v>
      </c>
      <c r="L11" s="18">
        <v>7587</v>
      </c>
      <c r="M11" s="20">
        <f t="shared" si="0"/>
        <v>6.119634128635726</v>
      </c>
      <c r="O11" s="21">
        <v>6.465163201800199</v>
      </c>
      <c r="P11" s="11"/>
      <c r="Q11" s="21">
        <v>6.089018869400269</v>
      </c>
      <c r="R11" s="11"/>
      <c r="S11" s="21">
        <v>6.235482611285222</v>
      </c>
      <c r="T11" s="21"/>
      <c r="U11" s="21">
        <v>6.5004685391858485</v>
      </c>
    </row>
    <row r="12" spans="1:21" s="9" customFormat="1" ht="12.75" customHeight="1">
      <c r="A12" s="17" t="s">
        <v>12</v>
      </c>
      <c r="B12" s="18">
        <v>3092</v>
      </c>
      <c r="C12" s="18">
        <v>1903</v>
      </c>
      <c r="D12" s="18">
        <v>44</v>
      </c>
      <c r="E12" s="18">
        <v>2</v>
      </c>
      <c r="F12" s="18">
        <v>5041</v>
      </c>
      <c r="G12" s="18">
        <v>2099</v>
      </c>
      <c r="H12" s="18">
        <v>2664</v>
      </c>
      <c r="I12" s="18">
        <v>118</v>
      </c>
      <c r="J12" s="18">
        <v>17</v>
      </c>
      <c r="K12" s="18">
        <v>4898</v>
      </c>
      <c r="L12" s="18">
        <v>9939</v>
      </c>
      <c r="M12" s="20">
        <f t="shared" si="0"/>
        <v>8.016744906354353</v>
      </c>
      <c r="O12" s="21">
        <v>7.841660985839203</v>
      </c>
      <c r="P12" s="11"/>
      <c r="Q12" s="21">
        <v>8.01709075664363</v>
      </c>
      <c r="R12" s="11"/>
      <c r="S12" s="21">
        <v>7.794918568363436</v>
      </c>
      <c r="T12" s="21"/>
      <c r="U12" s="21">
        <v>7.727589950242927</v>
      </c>
    </row>
    <row r="13" spans="1:21" s="9" customFormat="1" ht="12.75" customHeight="1">
      <c r="A13" s="17" t="s">
        <v>13</v>
      </c>
      <c r="B13" s="18">
        <v>2296</v>
      </c>
      <c r="C13" s="18">
        <v>3109</v>
      </c>
      <c r="D13" s="18">
        <v>125</v>
      </c>
      <c r="E13" s="18">
        <v>5</v>
      </c>
      <c r="F13" s="18">
        <v>5535</v>
      </c>
      <c r="G13" s="18">
        <v>1472</v>
      </c>
      <c r="H13" s="18">
        <v>3577</v>
      </c>
      <c r="I13" s="18">
        <v>216</v>
      </c>
      <c r="J13" s="18">
        <v>48</v>
      </c>
      <c r="K13" s="18">
        <v>5313</v>
      </c>
      <c r="L13" s="18">
        <v>10848</v>
      </c>
      <c r="M13" s="20">
        <f t="shared" si="0"/>
        <v>8.749939505396119</v>
      </c>
      <c r="O13" s="21">
        <v>8.181965968616641</v>
      </c>
      <c r="P13" s="11"/>
      <c r="Q13" s="21">
        <v>8.553574697989221</v>
      </c>
      <c r="R13" s="11"/>
      <c r="S13" s="21">
        <v>8.180844718251917</v>
      </c>
      <c r="T13" s="21"/>
      <c r="U13" s="21">
        <v>7.991191174324475</v>
      </c>
    </row>
    <row r="14" spans="1:21" s="9" customFormat="1" ht="12.75" customHeight="1">
      <c r="A14" s="17" t="s">
        <v>14</v>
      </c>
      <c r="B14" s="18">
        <v>1536</v>
      </c>
      <c r="C14" s="18">
        <v>3750</v>
      </c>
      <c r="D14" s="18">
        <v>248</v>
      </c>
      <c r="E14" s="18">
        <v>17</v>
      </c>
      <c r="F14" s="18">
        <v>5551</v>
      </c>
      <c r="G14" s="18">
        <v>967</v>
      </c>
      <c r="H14" s="18">
        <v>3749</v>
      </c>
      <c r="I14" s="18">
        <v>302</v>
      </c>
      <c r="J14" s="18">
        <v>86</v>
      </c>
      <c r="K14" s="18">
        <v>5104</v>
      </c>
      <c r="L14" s="18">
        <v>10655</v>
      </c>
      <c r="M14" s="20">
        <f t="shared" si="0"/>
        <v>8.594266724741487</v>
      </c>
      <c r="O14" s="21">
        <v>8.019723885147787</v>
      </c>
      <c r="P14" s="11"/>
      <c r="Q14" s="21">
        <v>8.295951271381302</v>
      </c>
      <c r="R14" s="11"/>
      <c r="S14" s="21">
        <v>8.114112317299627</v>
      </c>
      <c r="T14" s="21"/>
      <c r="U14" s="21">
        <v>7.920162834455898</v>
      </c>
    </row>
    <row r="15" spans="1:21" s="9" customFormat="1" ht="12.75" customHeight="1">
      <c r="A15" s="17" t="s">
        <v>15</v>
      </c>
      <c r="B15" s="18">
        <v>957</v>
      </c>
      <c r="C15" s="18">
        <v>3278</v>
      </c>
      <c r="D15" s="18">
        <v>235</v>
      </c>
      <c r="E15" s="18">
        <v>31</v>
      </c>
      <c r="F15" s="18">
        <v>4501</v>
      </c>
      <c r="G15" s="18">
        <v>538</v>
      </c>
      <c r="H15" s="18">
        <v>3334</v>
      </c>
      <c r="I15" s="18">
        <v>324</v>
      </c>
      <c r="J15" s="18">
        <v>135</v>
      </c>
      <c r="K15" s="18">
        <v>4331</v>
      </c>
      <c r="L15" s="18">
        <v>8832</v>
      </c>
      <c r="M15" s="20">
        <f t="shared" si="0"/>
        <v>7.123844553065867</v>
      </c>
      <c r="O15" s="21">
        <v>6.97794316151916</v>
      </c>
      <c r="P15" s="11"/>
      <c r="Q15" s="21">
        <v>7.1012338320762</v>
      </c>
      <c r="R15" s="11"/>
      <c r="S15" s="21">
        <v>7.035909274673124</v>
      </c>
      <c r="T15" s="21"/>
      <c r="U15" s="21">
        <v>6.984157029038092</v>
      </c>
    </row>
    <row r="16" spans="1:21" s="9" customFormat="1" ht="12.75" customHeight="1">
      <c r="A16" s="17" t="s">
        <v>16</v>
      </c>
      <c r="B16" s="18">
        <v>722</v>
      </c>
      <c r="C16" s="18">
        <v>3239</v>
      </c>
      <c r="D16" s="18">
        <v>226</v>
      </c>
      <c r="E16" s="18">
        <v>44</v>
      </c>
      <c r="F16" s="18">
        <v>4231</v>
      </c>
      <c r="G16" s="18">
        <v>350</v>
      </c>
      <c r="H16" s="18">
        <v>3215</v>
      </c>
      <c r="I16" s="18">
        <v>286</v>
      </c>
      <c r="J16" s="18">
        <v>233</v>
      </c>
      <c r="K16" s="18">
        <v>4084</v>
      </c>
      <c r="L16" s="18">
        <v>8315</v>
      </c>
      <c r="M16" s="20">
        <f t="shared" si="0"/>
        <v>6.706835083643872</v>
      </c>
      <c r="O16" s="21">
        <v>6.3522745746077085</v>
      </c>
      <c r="P16" s="11"/>
      <c r="Q16" s="21">
        <v>6.43749983830342</v>
      </c>
      <c r="R16" s="11"/>
      <c r="S16" s="21">
        <v>6.433877906823196</v>
      </c>
      <c r="T16" s="21"/>
      <c r="U16" s="21">
        <v>6.397446603149255</v>
      </c>
    </row>
    <row r="17" spans="1:21" s="9" customFormat="1" ht="12.75" customHeight="1">
      <c r="A17" s="17" t="s">
        <v>17</v>
      </c>
      <c r="B17" s="18">
        <v>607</v>
      </c>
      <c r="C17" s="18">
        <v>3393</v>
      </c>
      <c r="D17" s="18">
        <v>216</v>
      </c>
      <c r="E17" s="18">
        <v>92</v>
      </c>
      <c r="F17" s="18">
        <v>4308</v>
      </c>
      <c r="G17" s="18">
        <v>264</v>
      </c>
      <c r="H17" s="18">
        <v>3212</v>
      </c>
      <c r="I17" s="18">
        <v>263</v>
      </c>
      <c r="J17" s="18">
        <v>402</v>
      </c>
      <c r="K17" s="18">
        <v>4141</v>
      </c>
      <c r="L17" s="18">
        <v>8449</v>
      </c>
      <c r="M17" s="20">
        <f t="shared" si="0"/>
        <v>6.814918775911856</v>
      </c>
      <c r="O17" s="21">
        <v>6.617068565032939</v>
      </c>
      <c r="P17" s="11"/>
      <c r="Q17" s="21">
        <v>6.876770858755629</v>
      </c>
      <c r="R17" s="11"/>
      <c r="S17" s="21">
        <v>6.792748948291178</v>
      </c>
      <c r="T17" s="21"/>
      <c r="U17" s="21">
        <v>6.590291796935306</v>
      </c>
    </row>
    <row r="18" spans="1:21" s="9" customFormat="1" ht="12.75" customHeight="1">
      <c r="A18" s="17" t="s">
        <v>18</v>
      </c>
      <c r="B18" s="18">
        <v>466</v>
      </c>
      <c r="C18" s="18">
        <v>2871</v>
      </c>
      <c r="D18" s="18">
        <v>138</v>
      </c>
      <c r="E18" s="18">
        <v>146</v>
      </c>
      <c r="F18" s="18">
        <v>3621</v>
      </c>
      <c r="G18" s="18">
        <v>204</v>
      </c>
      <c r="H18" s="18">
        <v>2524</v>
      </c>
      <c r="I18" s="18">
        <v>165</v>
      </c>
      <c r="J18" s="18">
        <v>639</v>
      </c>
      <c r="K18" s="18">
        <v>3532</v>
      </c>
      <c r="L18" s="18">
        <v>7153</v>
      </c>
      <c r="M18" s="20">
        <f t="shared" si="0"/>
        <v>5.769572020842408</v>
      </c>
      <c r="O18" s="21">
        <v>5.378251877634678</v>
      </c>
      <c r="P18" s="11"/>
      <c r="Q18" s="21">
        <v>5.726357344828557</v>
      </c>
      <c r="R18" s="11"/>
      <c r="S18" s="21">
        <v>5.597951902677219</v>
      </c>
      <c r="T18" s="21"/>
      <c r="U18" s="21">
        <v>5.376068967901148</v>
      </c>
    </row>
    <row r="19" spans="1:21" s="9" customFormat="1" ht="12.75" customHeight="1">
      <c r="A19" s="17" t="s">
        <v>19</v>
      </c>
      <c r="B19" s="18">
        <v>434</v>
      </c>
      <c r="C19" s="18">
        <v>2705</v>
      </c>
      <c r="D19" s="18">
        <v>80</v>
      </c>
      <c r="E19" s="18">
        <v>201</v>
      </c>
      <c r="F19" s="18">
        <v>3420</v>
      </c>
      <c r="G19" s="18">
        <v>244</v>
      </c>
      <c r="H19" s="18">
        <v>2387</v>
      </c>
      <c r="I19" s="18">
        <v>121</v>
      </c>
      <c r="J19" s="18">
        <v>1071</v>
      </c>
      <c r="K19" s="18">
        <v>3823</v>
      </c>
      <c r="L19" s="18">
        <v>7243</v>
      </c>
      <c r="M19" s="20">
        <f t="shared" si="0"/>
        <v>5.842165545500008</v>
      </c>
      <c r="O19" s="21">
        <v>5.626551029296832</v>
      </c>
      <c r="P19" s="11"/>
      <c r="Q19" s="21">
        <v>6.027366072769348</v>
      </c>
      <c r="R19" s="11"/>
      <c r="S19" s="21">
        <v>5.965593993006303</v>
      </c>
      <c r="T19" s="21"/>
      <c r="U19" s="21">
        <v>5.631228595217155</v>
      </c>
    </row>
    <row r="20" spans="1:21" s="9" customFormat="1" ht="12.75" customHeight="1">
      <c r="A20" s="17" t="s">
        <v>20</v>
      </c>
      <c r="B20" s="18">
        <v>342</v>
      </c>
      <c r="C20" s="18">
        <v>2098</v>
      </c>
      <c r="D20" s="18">
        <v>57</v>
      </c>
      <c r="E20" s="18">
        <v>229</v>
      </c>
      <c r="F20" s="18">
        <v>2726</v>
      </c>
      <c r="G20" s="18">
        <v>248</v>
      </c>
      <c r="H20" s="18">
        <v>1635</v>
      </c>
      <c r="I20" s="18">
        <v>75</v>
      </c>
      <c r="J20" s="18">
        <v>1360</v>
      </c>
      <c r="K20" s="18">
        <v>3318</v>
      </c>
      <c r="L20" s="18">
        <v>6044</v>
      </c>
      <c r="M20" s="20">
        <f t="shared" si="0"/>
        <v>4.875058478117085</v>
      </c>
      <c r="O20" s="21">
        <v>4.860513764441686</v>
      </c>
      <c r="P20" s="11"/>
      <c r="Q20" s="21">
        <v>5.077032625364155</v>
      </c>
      <c r="R20" s="11"/>
      <c r="S20" s="21">
        <v>5.12708878818818</v>
      </c>
      <c r="T20" s="21"/>
      <c r="U20" s="21">
        <v>4.903706333353822</v>
      </c>
    </row>
    <row r="21" spans="1:21" s="9" customFormat="1" ht="12.75" customHeight="1">
      <c r="A21" s="17" t="s">
        <v>21</v>
      </c>
      <c r="B21" s="18">
        <v>248</v>
      </c>
      <c r="C21" s="18">
        <v>1567</v>
      </c>
      <c r="D21" s="18">
        <v>29</v>
      </c>
      <c r="E21" s="18">
        <v>293</v>
      </c>
      <c r="F21" s="18">
        <v>2137</v>
      </c>
      <c r="G21" s="18">
        <v>255</v>
      </c>
      <c r="H21" s="18">
        <v>1124</v>
      </c>
      <c r="I21" s="18">
        <v>50</v>
      </c>
      <c r="J21" s="18">
        <v>1761</v>
      </c>
      <c r="K21" s="18">
        <v>3190</v>
      </c>
      <c r="L21" s="18">
        <v>5327</v>
      </c>
      <c r="M21" s="20">
        <f t="shared" si="0"/>
        <v>4.296730065011534</v>
      </c>
      <c r="O21" s="21">
        <v>4.123234810982781</v>
      </c>
      <c r="P21" s="11"/>
      <c r="Q21" s="21">
        <v>4.296505895335426</v>
      </c>
      <c r="R21" s="11"/>
      <c r="S21" s="21">
        <v>4.4301569682096735</v>
      </c>
      <c r="T21" s="21"/>
      <c r="U21" s="21">
        <v>4.205587948045112</v>
      </c>
    </row>
    <row r="22" spans="1:21" s="9" customFormat="1" ht="12.75" customHeight="1">
      <c r="A22" s="17" t="s">
        <v>22</v>
      </c>
      <c r="B22" s="18">
        <v>116</v>
      </c>
      <c r="C22" s="18">
        <v>854</v>
      </c>
      <c r="D22" s="18">
        <v>19</v>
      </c>
      <c r="E22" s="18">
        <v>280</v>
      </c>
      <c r="F22" s="18">
        <v>1269</v>
      </c>
      <c r="G22" s="18">
        <v>208</v>
      </c>
      <c r="H22" s="18">
        <v>498</v>
      </c>
      <c r="I22" s="18">
        <v>34</v>
      </c>
      <c r="J22" s="18">
        <v>1711</v>
      </c>
      <c r="K22" s="18">
        <v>2451</v>
      </c>
      <c r="L22" s="18">
        <v>3720</v>
      </c>
      <c r="M22" s="20">
        <f t="shared" si="0"/>
        <v>3.0005323525141554</v>
      </c>
      <c r="O22" s="21">
        <v>3.0024283037476134</v>
      </c>
      <c r="P22" s="11"/>
      <c r="Q22" s="21">
        <v>3.1868642910698908</v>
      </c>
      <c r="R22" s="11"/>
      <c r="S22" s="21">
        <v>3.3461242254337984</v>
      </c>
      <c r="T22" s="21"/>
      <c r="U22" s="21">
        <v>3.090163477995664</v>
      </c>
    </row>
    <row r="23" spans="1:21" s="9" customFormat="1" ht="12.75" customHeight="1">
      <c r="A23" s="17" t="s">
        <v>23</v>
      </c>
      <c r="B23" s="18">
        <v>37</v>
      </c>
      <c r="C23" s="18">
        <v>279</v>
      </c>
      <c r="D23" s="18">
        <v>5</v>
      </c>
      <c r="E23" s="18">
        <v>136</v>
      </c>
      <c r="F23" s="18">
        <v>457</v>
      </c>
      <c r="G23" s="18">
        <v>120</v>
      </c>
      <c r="H23" s="18">
        <v>115</v>
      </c>
      <c r="I23" s="18">
        <v>11</v>
      </c>
      <c r="J23" s="18">
        <v>919</v>
      </c>
      <c r="K23" s="18">
        <v>1165</v>
      </c>
      <c r="L23" s="18">
        <v>1622</v>
      </c>
      <c r="M23" s="20">
        <f t="shared" si="0"/>
        <v>1.3082966332736452</v>
      </c>
      <c r="O23" s="21">
        <v>1.2564025582165599</v>
      </c>
      <c r="P23" s="11"/>
      <c r="Q23" s="21">
        <v>1.337351632374306</v>
      </c>
      <c r="R23" s="11"/>
      <c r="S23" s="21">
        <v>1.4100808058270857</v>
      </c>
      <c r="T23" s="21"/>
      <c r="U23" s="21">
        <v>1.3014619245084507</v>
      </c>
    </row>
    <row r="24" spans="1:21" s="9" customFormat="1" ht="12.75" customHeight="1">
      <c r="A24" s="17" t="s">
        <v>27</v>
      </c>
      <c r="B24" s="18">
        <v>16</v>
      </c>
      <c r="C24" s="18">
        <v>108</v>
      </c>
      <c r="D24" s="18">
        <v>1</v>
      </c>
      <c r="E24" s="18">
        <v>123</v>
      </c>
      <c r="F24" s="18">
        <v>248</v>
      </c>
      <c r="G24" s="18">
        <v>79</v>
      </c>
      <c r="H24" s="18">
        <v>19</v>
      </c>
      <c r="I24" s="18">
        <v>9</v>
      </c>
      <c r="J24" s="18">
        <v>721</v>
      </c>
      <c r="K24" s="18">
        <v>828</v>
      </c>
      <c r="L24" s="18">
        <v>1076</v>
      </c>
      <c r="M24" s="20">
        <f t="shared" si="0"/>
        <v>0.8678959170175353</v>
      </c>
      <c r="O24" s="21">
        <v>0.8619289402482253</v>
      </c>
      <c r="P24" s="11"/>
      <c r="Q24" s="21">
        <v>0.977307248959827</v>
      </c>
      <c r="R24" s="11"/>
      <c r="S24" s="21">
        <v>0.9355255479101099</v>
      </c>
      <c r="T24" s="21"/>
      <c r="U24" s="21">
        <v>0.8484277123117161</v>
      </c>
    </row>
    <row r="25" spans="1:21" s="9" customFormat="1" ht="12.75" customHeight="1">
      <c r="A25" s="24" t="s">
        <v>0</v>
      </c>
      <c r="B25" s="25">
        <f>SUM(B6:B24)</f>
        <v>28154</v>
      </c>
      <c r="C25" s="25">
        <f>SUM(C6:C24)</f>
        <v>29841</v>
      </c>
      <c r="D25" s="25">
        <f>SUM(D6:D24)</f>
        <v>1426</v>
      </c>
      <c r="E25" s="25">
        <f>SUM(E6:E24)</f>
        <v>1600</v>
      </c>
      <c r="F25" s="25">
        <f aca="true" t="shared" si="1" ref="F25:L25">SUM(F6:F24)</f>
        <v>61021</v>
      </c>
      <c r="G25" s="25">
        <f t="shared" si="1"/>
        <v>22284</v>
      </c>
      <c r="H25" s="25">
        <f t="shared" si="1"/>
        <v>29565</v>
      </c>
      <c r="I25" s="25">
        <f t="shared" si="1"/>
        <v>2001</v>
      </c>
      <c r="J25" s="25">
        <f t="shared" si="1"/>
        <v>9107</v>
      </c>
      <c r="K25" s="25">
        <f t="shared" si="1"/>
        <v>62957</v>
      </c>
      <c r="L25" s="25">
        <f t="shared" si="1"/>
        <v>123978</v>
      </c>
      <c r="M25" s="26">
        <f t="shared" si="0"/>
        <v>100</v>
      </c>
      <c r="N25" s="27"/>
      <c r="O25" s="28">
        <f>SUM(O6:O24)</f>
        <v>100</v>
      </c>
      <c r="P25" s="28"/>
      <c r="Q25" s="28">
        <v>100</v>
      </c>
      <c r="R25" s="28"/>
      <c r="S25" s="28">
        <v>100</v>
      </c>
      <c r="T25" s="28"/>
      <c r="U25" s="28">
        <v>100</v>
      </c>
    </row>
    <row r="26" spans="1:21" s="9" customFormat="1" ht="12.75" customHeight="1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9"/>
      <c r="O26" s="11"/>
      <c r="P26" s="11"/>
      <c r="Q26" s="11"/>
      <c r="R26" s="11"/>
      <c r="S26" s="11"/>
      <c r="T26" s="11"/>
      <c r="U26" s="11"/>
    </row>
    <row r="27" spans="1:21" s="9" customFormat="1" ht="12.75" customHeight="1">
      <c r="A27" s="17" t="s">
        <v>29</v>
      </c>
      <c r="B27" s="18">
        <v>3554</v>
      </c>
      <c r="C27" s="19">
        <v>0</v>
      </c>
      <c r="D27" s="19">
        <v>0</v>
      </c>
      <c r="E27" s="19">
        <v>0</v>
      </c>
      <c r="F27" s="18">
        <v>3554</v>
      </c>
      <c r="G27" s="18">
        <v>3362</v>
      </c>
      <c r="H27" s="19">
        <v>0</v>
      </c>
      <c r="I27" s="19">
        <v>0</v>
      </c>
      <c r="J27" s="19">
        <v>0</v>
      </c>
      <c r="K27" s="18">
        <v>3362</v>
      </c>
      <c r="L27" s="18">
        <v>6916</v>
      </c>
      <c r="M27" s="20">
        <f aca="true" t="shared" si="2" ref="M27:M38">L27*100/$L$25</f>
        <v>5.578409072577393</v>
      </c>
      <c r="O27" s="21">
        <v>5.614222877696276</v>
      </c>
      <c r="P27" s="11"/>
      <c r="Q27" s="21">
        <v>5.4702637084672725</v>
      </c>
      <c r="R27" s="21"/>
      <c r="S27" s="21">
        <v>5.3252632617507984</v>
      </c>
      <c r="T27" s="21"/>
      <c r="U27" s="21">
        <v>5.484631570149225</v>
      </c>
    </row>
    <row r="28" spans="1:21" s="9" customFormat="1" ht="12.75" customHeight="1">
      <c r="A28" s="17" t="s">
        <v>30</v>
      </c>
      <c r="B28" s="18">
        <v>7931</v>
      </c>
      <c r="C28" s="19">
        <v>0</v>
      </c>
      <c r="D28" s="19">
        <v>0</v>
      </c>
      <c r="E28" s="19">
        <v>0</v>
      </c>
      <c r="F28" s="18">
        <v>7931</v>
      </c>
      <c r="G28" s="18">
        <v>7452</v>
      </c>
      <c r="H28" s="19">
        <v>0</v>
      </c>
      <c r="I28" s="19">
        <v>0</v>
      </c>
      <c r="J28" s="19">
        <v>0</v>
      </c>
      <c r="K28" s="18">
        <v>7452</v>
      </c>
      <c r="L28" s="18">
        <v>15383</v>
      </c>
      <c r="M28" s="20">
        <f t="shared" si="2"/>
        <v>12.407846553420768</v>
      </c>
      <c r="O28" s="21">
        <v>13.108947584522262</v>
      </c>
      <c r="P28" s="11"/>
      <c r="Q28" s="21">
        <v>12.306716345355099</v>
      </c>
      <c r="R28" s="21"/>
      <c r="S28" s="21">
        <v>12.206879805803855</v>
      </c>
      <c r="T28" s="21"/>
      <c r="U28" s="21">
        <v>12.931381433133051</v>
      </c>
    </row>
    <row r="29" spans="1:21" s="9" customFormat="1" ht="12.75" customHeight="1">
      <c r="A29" s="17" t="s">
        <v>31</v>
      </c>
      <c r="B29" s="18">
        <v>10069</v>
      </c>
      <c r="C29" s="19">
        <v>0</v>
      </c>
      <c r="D29" s="19">
        <v>0</v>
      </c>
      <c r="E29" s="19">
        <v>0</v>
      </c>
      <c r="F29" s="18">
        <v>10069</v>
      </c>
      <c r="G29" s="18">
        <v>9444</v>
      </c>
      <c r="H29" s="18">
        <v>2</v>
      </c>
      <c r="I29" s="19">
        <v>0</v>
      </c>
      <c r="J29" s="19">
        <v>0</v>
      </c>
      <c r="K29" s="18">
        <v>9446</v>
      </c>
      <c r="L29" s="18">
        <v>19515</v>
      </c>
      <c r="M29" s="20">
        <f t="shared" si="2"/>
        <v>15.740695929923051</v>
      </c>
      <c r="O29" s="21">
        <v>17.091827334186064</v>
      </c>
      <c r="P29" s="11"/>
      <c r="Q29" s="21">
        <v>15.705745295998103</v>
      </c>
      <c r="R29" s="21"/>
      <c r="S29" s="21">
        <v>15.83171669565176</v>
      </c>
      <c r="T29" s="21"/>
      <c r="U29" s="21">
        <v>17.007683464684728</v>
      </c>
    </row>
    <row r="30" spans="1:21" s="9" customFormat="1" ht="12.75" customHeight="1">
      <c r="A30" s="17" t="s">
        <v>32</v>
      </c>
      <c r="B30" s="18">
        <v>6515</v>
      </c>
      <c r="C30" s="19">
        <v>0</v>
      </c>
      <c r="D30" s="19">
        <v>0</v>
      </c>
      <c r="E30" s="19">
        <v>0</v>
      </c>
      <c r="F30" s="18">
        <v>6515</v>
      </c>
      <c r="G30" s="18">
        <v>6082</v>
      </c>
      <c r="H30" s="18">
        <v>2</v>
      </c>
      <c r="I30" s="19">
        <v>0</v>
      </c>
      <c r="J30" s="19">
        <v>0</v>
      </c>
      <c r="K30" s="18">
        <v>6084</v>
      </c>
      <c r="L30" s="18">
        <v>12599</v>
      </c>
      <c r="M30" s="20">
        <f t="shared" si="2"/>
        <v>10.162286857345658</v>
      </c>
      <c r="O30" s="21">
        <v>11.477604456489786</v>
      </c>
      <c r="P30" s="11"/>
      <c r="Q30" s="21">
        <v>10.23548158753083</v>
      </c>
      <c r="R30" s="21"/>
      <c r="S30" s="21">
        <v>10.506453433900962</v>
      </c>
      <c r="T30" s="21"/>
      <c r="U30" s="21">
        <v>11.523051894535502</v>
      </c>
    </row>
    <row r="31" spans="1:21" s="9" customFormat="1" ht="12.75" customHeight="1">
      <c r="A31" s="17" t="s">
        <v>33</v>
      </c>
      <c r="B31" s="18">
        <v>2138</v>
      </c>
      <c r="C31" s="19">
        <v>0</v>
      </c>
      <c r="D31" s="19">
        <v>0</v>
      </c>
      <c r="E31" s="19">
        <v>0</v>
      </c>
      <c r="F31" s="18">
        <v>2138</v>
      </c>
      <c r="G31" s="18">
        <v>1992</v>
      </c>
      <c r="H31" s="18">
        <v>2</v>
      </c>
      <c r="I31" s="19">
        <v>0</v>
      </c>
      <c r="J31" s="19">
        <v>0</v>
      </c>
      <c r="K31" s="18">
        <v>1994</v>
      </c>
      <c r="L31" s="18">
        <v>4132</v>
      </c>
      <c r="M31" s="20">
        <f t="shared" si="2"/>
        <v>3.3328493765022826</v>
      </c>
      <c r="O31" s="21">
        <v>3.9828797496638013</v>
      </c>
      <c r="P31" s="11"/>
      <c r="Q31" s="21">
        <v>3.399028950643005</v>
      </c>
      <c r="R31" s="21"/>
      <c r="S31" s="21">
        <v>3.6248368898479035</v>
      </c>
      <c r="T31" s="21"/>
      <c r="U31" s="21">
        <v>4.076302031551677</v>
      </c>
    </row>
    <row r="32" spans="1:21" s="9" customFormat="1" ht="12.75" customHeight="1">
      <c r="A32" s="17" t="s">
        <v>1</v>
      </c>
      <c r="B32" s="18">
        <v>9354</v>
      </c>
      <c r="C32" s="18">
        <v>687</v>
      </c>
      <c r="D32" s="18">
        <v>3</v>
      </c>
      <c r="E32" s="18">
        <v>1</v>
      </c>
      <c r="F32" s="18">
        <v>10045</v>
      </c>
      <c r="G32" s="18">
        <v>7784</v>
      </c>
      <c r="H32" s="18">
        <v>1512</v>
      </c>
      <c r="I32" s="18">
        <v>27</v>
      </c>
      <c r="J32" s="18">
        <v>4</v>
      </c>
      <c r="K32" s="18">
        <v>9327</v>
      </c>
      <c r="L32" s="18">
        <v>19372</v>
      </c>
      <c r="M32" s="20">
        <f t="shared" si="2"/>
        <v>15.625352885189308</v>
      </c>
      <c r="O32" s="21">
        <v>17.79110399014592</v>
      </c>
      <c r="P32" s="11"/>
      <c r="Q32" s="21">
        <v>15.782377288793988</v>
      </c>
      <c r="R32" s="21"/>
      <c r="S32" s="21">
        <v>16.628186229241297</v>
      </c>
      <c r="T32" s="21"/>
      <c r="U32" s="21">
        <v>18.10113421938793</v>
      </c>
    </row>
    <row r="33" spans="1:21" s="9" customFormat="1" ht="12.75" customHeight="1">
      <c r="A33" s="17" t="s">
        <v>2</v>
      </c>
      <c r="B33" s="18">
        <v>18564</v>
      </c>
      <c r="C33" s="18">
        <v>19359</v>
      </c>
      <c r="D33" s="18">
        <v>1097</v>
      </c>
      <c r="E33" s="18">
        <v>192</v>
      </c>
      <c r="F33" s="18">
        <v>39212</v>
      </c>
      <c r="G33" s="18">
        <v>13474</v>
      </c>
      <c r="H33" s="18">
        <v>21263</v>
      </c>
      <c r="I33" s="18">
        <v>1536</v>
      </c>
      <c r="J33" s="18">
        <v>925</v>
      </c>
      <c r="K33" s="18">
        <v>37198</v>
      </c>
      <c r="L33" s="18">
        <v>76410</v>
      </c>
      <c r="M33" s="20">
        <f t="shared" si="2"/>
        <v>61.63190243430286</v>
      </c>
      <c r="O33" s="21">
        <v>61.78174113090936</v>
      </c>
      <c r="P33" s="11"/>
      <c r="Q33" s="21">
        <v>61.064498543943394</v>
      </c>
      <c r="R33" s="21"/>
      <c r="S33" s="21">
        <v>60.980597962943776</v>
      </c>
      <c r="T33" s="21"/>
      <c r="U33" s="21">
        <v>61.711973607533885</v>
      </c>
    </row>
    <row r="34" spans="1:21" s="9" customFormat="1" ht="12.75" customHeight="1">
      <c r="A34" s="17" t="s">
        <v>3</v>
      </c>
      <c r="B34" s="18">
        <v>19136</v>
      </c>
      <c r="C34" s="18">
        <v>22850</v>
      </c>
      <c r="D34" s="18">
        <v>1252</v>
      </c>
      <c r="E34" s="18">
        <v>367</v>
      </c>
      <c r="F34" s="18">
        <v>43605</v>
      </c>
      <c r="G34" s="18">
        <v>13729</v>
      </c>
      <c r="H34" s="18">
        <v>24308</v>
      </c>
      <c r="I34" s="18">
        <v>1731</v>
      </c>
      <c r="J34" s="18">
        <v>1764</v>
      </c>
      <c r="K34" s="18">
        <v>41532</v>
      </c>
      <c r="L34" s="18">
        <v>85137</v>
      </c>
      <c r="M34" s="20">
        <f t="shared" si="2"/>
        <v>68.67105454193486</v>
      </c>
      <c r="O34" s="21">
        <v>68.36383539536406</v>
      </c>
      <c r="P34" s="11"/>
      <c r="Q34" s="21">
        <v>68.08318744396159</v>
      </c>
      <c r="R34" s="21"/>
      <c r="S34" s="21">
        <v>67.85045794502894</v>
      </c>
      <c r="T34" s="21"/>
      <c r="U34" s="21">
        <v>68.29960343945885</v>
      </c>
    </row>
    <row r="35" spans="1:21" s="9" customFormat="1" ht="12.75" customHeight="1">
      <c r="A35" s="17" t="s">
        <v>28</v>
      </c>
      <c r="B35" s="18">
        <v>18085</v>
      </c>
      <c r="C35" s="18">
        <v>29841</v>
      </c>
      <c r="D35" s="18">
        <v>1426</v>
      </c>
      <c r="E35" s="18">
        <v>1600</v>
      </c>
      <c r="F35" s="18">
        <v>50952</v>
      </c>
      <c r="G35" s="18">
        <v>12840</v>
      </c>
      <c r="H35" s="18">
        <v>29563</v>
      </c>
      <c r="I35" s="18">
        <v>2001</v>
      </c>
      <c r="J35" s="18">
        <v>9107</v>
      </c>
      <c r="K35" s="18">
        <v>53511</v>
      </c>
      <c r="L35" s="18">
        <v>104463</v>
      </c>
      <c r="M35" s="20">
        <f t="shared" si="2"/>
        <v>84.25930407007695</v>
      </c>
      <c r="O35" s="21">
        <v>82.90817266581394</v>
      </c>
      <c r="P35" s="11"/>
      <c r="Q35" s="21">
        <v>84.2942547040019</v>
      </c>
      <c r="R35" s="21"/>
      <c r="S35" s="21">
        <v>84.16828330434825</v>
      </c>
      <c r="T35" s="21"/>
      <c r="U35" s="21">
        <v>82.99231653531527</v>
      </c>
    </row>
    <row r="36" spans="1:21" s="9" customFormat="1" ht="12.75" customHeight="1">
      <c r="A36" s="17" t="s">
        <v>4</v>
      </c>
      <c r="B36" s="18">
        <v>1659</v>
      </c>
      <c r="C36" s="18">
        <v>10482</v>
      </c>
      <c r="D36" s="18">
        <v>329</v>
      </c>
      <c r="E36" s="18">
        <v>1408</v>
      </c>
      <c r="F36" s="18">
        <v>13878</v>
      </c>
      <c r="G36" s="18">
        <v>1358</v>
      </c>
      <c r="H36" s="18">
        <v>8302</v>
      </c>
      <c r="I36" s="18">
        <v>465</v>
      </c>
      <c r="J36" s="18">
        <v>8182</v>
      </c>
      <c r="K36" s="18">
        <v>18307</v>
      </c>
      <c r="L36" s="18">
        <v>32185</v>
      </c>
      <c r="M36" s="20">
        <f t="shared" si="2"/>
        <v>25.960251012276373</v>
      </c>
      <c r="O36" s="21">
        <v>25.109311284568374</v>
      </c>
      <c r="P36" s="11"/>
      <c r="Q36" s="21">
        <v>26.628785110701507</v>
      </c>
      <c r="R36" s="21"/>
      <c r="S36" s="21">
        <v>26.812522231252366</v>
      </c>
      <c r="T36" s="21"/>
      <c r="U36" s="21">
        <v>25.356644959333064</v>
      </c>
    </row>
    <row r="37" spans="1:21" s="9" customFormat="1" ht="12.75" customHeight="1">
      <c r="A37" s="17" t="s">
        <v>5</v>
      </c>
      <c r="B37" s="18">
        <v>1193</v>
      </c>
      <c r="C37" s="18">
        <v>7611</v>
      </c>
      <c r="D37" s="18">
        <v>191</v>
      </c>
      <c r="E37" s="18">
        <v>1262</v>
      </c>
      <c r="F37" s="18">
        <v>10257</v>
      </c>
      <c r="G37" s="18">
        <v>1154</v>
      </c>
      <c r="H37" s="18">
        <v>5778</v>
      </c>
      <c r="I37" s="18">
        <v>300</v>
      </c>
      <c r="J37" s="18">
        <v>7543</v>
      </c>
      <c r="K37" s="18">
        <v>14775</v>
      </c>
      <c r="L37" s="18">
        <v>25032</v>
      </c>
      <c r="M37" s="20">
        <f t="shared" si="2"/>
        <v>20.190678991433963</v>
      </c>
      <c r="O37" s="21">
        <v>19.7310594069337</v>
      </c>
      <c r="P37" s="11"/>
      <c r="Q37" s="21">
        <v>20.902427765872954</v>
      </c>
      <c r="R37" s="21"/>
      <c r="S37" s="21">
        <v>21.21457032857515</v>
      </c>
      <c r="T37" s="21"/>
      <c r="U37" s="21">
        <v>19.980575991431916</v>
      </c>
    </row>
    <row r="38" spans="1:21" s="9" customFormat="1" ht="12.75" customHeight="1" thickBot="1">
      <c r="A38" s="30" t="s">
        <v>6</v>
      </c>
      <c r="B38" s="31">
        <v>417</v>
      </c>
      <c r="C38" s="31">
        <v>2808</v>
      </c>
      <c r="D38" s="31">
        <v>54</v>
      </c>
      <c r="E38" s="31">
        <v>832</v>
      </c>
      <c r="F38" s="31">
        <v>4111</v>
      </c>
      <c r="G38" s="31">
        <v>662</v>
      </c>
      <c r="H38" s="31">
        <v>1756</v>
      </c>
      <c r="I38" s="31">
        <v>104</v>
      </c>
      <c r="J38" s="31">
        <v>5112</v>
      </c>
      <c r="K38" s="31">
        <v>7634</v>
      </c>
      <c r="L38" s="31">
        <v>11745</v>
      </c>
      <c r="M38" s="32">
        <f t="shared" si="2"/>
        <v>9.47345496781687</v>
      </c>
      <c r="N38" s="33"/>
      <c r="O38" s="34">
        <v>9.24399461319518</v>
      </c>
      <c r="P38" s="35"/>
      <c r="Q38" s="34">
        <v>9.79802906773945</v>
      </c>
      <c r="R38" s="34"/>
      <c r="S38" s="34">
        <v>10.121887547380668</v>
      </c>
      <c r="T38" s="34"/>
      <c r="U38" s="34">
        <v>9.445641062860942</v>
      </c>
    </row>
    <row r="39" spans="1:12" ht="12.75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5" ht="12.75" customHeight="1">
      <c r="A40" s="41" t="s">
        <v>52</v>
      </c>
      <c r="B40" s="36"/>
      <c r="C40" s="36"/>
      <c r="D40" s="36"/>
      <c r="E40" s="36"/>
    </row>
    <row r="41" ht="12.75" customHeight="1">
      <c r="A41" s="7"/>
    </row>
  </sheetData>
  <mergeCells count="2">
    <mergeCell ref="B3:M3"/>
    <mergeCell ref="A3:A4"/>
  </mergeCells>
  <printOptions/>
  <pageMargins left="0.86" right="0.3937007874015748" top="0.5905511811023623" bottom="0.5905511811023623" header="0.17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Administrator</cp:lastModifiedBy>
  <cp:lastPrinted>2007-07-03T12:41:54Z</cp:lastPrinted>
  <dcterms:created xsi:type="dcterms:W3CDTF">2001-02-05T16:13:37Z</dcterms:created>
  <dcterms:modified xsi:type="dcterms:W3CDTF">2008-02-06T14:32:32Z</dcterms:modified>
  <cp:category/>
  <cp:version/>
  <cp:contentType/>
  <cp:contentStatus/>
</cp:coreProperties>
</file>