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15" windowHeight="3615" activeTab="0"/>
  </bookViews>
  <sheets>
    <sheet name="Bilancio demo" sheetId="1" r:id="rId1"/>
    <sheet name="fasce d'età per comune" sheetId="2" r:id="rId2"/>
    <sheet name="provenienze per comune" sheetId="3" r:id="rId3"/>
    <sheet name="PROVENIENZE REGIONE X NAZIONE" sheetId="4" r:id="rId4"/>
    <sheet name="NAZIONALITA PRESENTI IN VDA" sheetId="5" r:id="rId5"/>
    <sheet name="AREE PROVENIENZA" sheetId="6" r:id="rId6"/>
  </sheets>
  <definedNames>
    <definedName name="_xlnm.Print_Area" localSheetId="0">'Bilancio demo'!$A$5:$X$82</definedName>
    <definedName name="_xlnm.Print_Titles" localSheetId="0">'Bilancio demo'!$5:$7</definedName>
  </definedNames>
  <calcPr fullCalcOnLoad="1"/>
</workbook>
</file>

<file path=xl/sharedStrings.xml><?xml version="1.0" encoding="utf-8"?>
<sst xmlns="http://schemas.openxmlformats.org/spreadsheetml/2006/main" count="840" uniqueCount="249">
  <si>
    <t>Popolazione residente  (compresi stranieri)</t>
  </si>
  <si>
    <t xml:space="preserve">Popolazione straniera residente </t>
  </si>
  <si>
    <t>% popolazione straniera su totale</t>
  </si>
  <si>
    <t>di cui minori</t>
  </si>
  <si>
    <t>% minori su tot stranieri</t>
  </si>
  <si>
    <t>M</t>
  </si>
  <si>
    <t>F</t>
  </si>
  <si>
    <t>M+F</t>
  </si>
  <si>
    <t>Variaz %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</si>
  <si>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</si>
  <si>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</si>
  <si>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</si>
  <si>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</si>
  <si>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</si>
  <si>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</si>
  <si>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</si>
  <si>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</si>
  <si>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</si>
  <si>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</si>
  <si>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</si>
  <si>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</si>
  <si>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</si>
  <si>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</si>
  <si>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</si>
  <si>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</si>
  <si>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</si>
  <si>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</si>
  <si>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</si>
  <si>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</si>
  <si>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</si>
  <si>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</si>
  <si>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</si>
  <si>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</si>
  <si>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</si>
  <si>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Fontainemore</t>
  </si>
  <si>
    <t>Fénis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</si>
  <si>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</si>
  <si>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</si>
  <si>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</si>
  <si>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</si>
  <si>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</si>
  <si>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</si>
  <si>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</si>
  <si>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</si>
  <si>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</si>
  <si>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</si>
  <si>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</si>
  <si>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</si>
  <si>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</si>
  <si>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</si>
  <si>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</si>
  <si>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</si>
  <si>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</si>
  <si>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</si>
  <si>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</si>
  <si>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</si>
  <si>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</si>
  <si>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</si>
  <si>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</si>
  <si>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</si>
  <si>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</si>
  <si>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</si>
  <si>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</si>
  <si>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</si>
  <si>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</si>
  <si>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</si>
  <si>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</si>
  <si>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</si>
  <si>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</si>
  <si>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</si>
  <si>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</si>
  <si>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</si>
  <si>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</si>
  <si>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</si>
  <si>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</si>
  <si>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</si>
  <si>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</si>
  <si>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</si>
  <si>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</si>
  <si>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</si>
  <si>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</si>
  <si>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</si>
  <si>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REGIONE</t>
  </si>
  <si>
    <t>EUROPA</t>
  </si>
  <si>
    <t>PAESI UE</t>
  </si>
  <si>
    <t>PAESI NEO UE</t>
  </si>
  <si>
    <t>PAESI ESXTRA UE</t>
  </si>
  <si>
    <t>AFRICA</t>
  </si>
  <si>
    <t>AMERICA</t>
  </si>
  <si>
    <t>ASIA</t>
  </si>
  <si>
    <t>APOLIDI</t>
  </si>
  <si>
    <t>OCEANIA</t>
  </si>
  <si>
    <t>TOTALI</t>
  </si>
  <si>
    <t xml:space="preserve">COMUNE </t>
  </si>
  <si>
    <t>Antey Saint Aandré</t>
  </si>
  <si>
    <t>Challand     St Anselme</t>
  </si>
  <si>
    <t>Challand     St Victor</t>
  </si>
  <si>
    <t>Chatillon</t>
  </si>
  <si>
    <t>Gressoney LT</t>
  </si>
  <si>
    <t>Gressoney SJ</t>
  </si>
  <si>
    <t>Hone</t>
  </si>
  <si>
    <t>Pré St Didier</t>
  </si>
  <si>
    <t>Rhemes ND</t>
  </si>
  <si>
    <t>Rhemes SG</t>
  </si>
  <si>
    <t>St Christophe</t>
  </si>
  <si>
    <t>St Denis</t>
  </si>
  <si>
    <t>St Marcel</t>
  </si>
  <si>
    <t>St Nicolas</t>
  </si>
  <si>
    <t>St Oyen</t>
  </si>
  <si>
    <t>St Pierre</t>
  </si>
  <si>
    <t>St Rhemy en Bosses</t>
  </si>
  <si>
    <t>St Vincent</t>
  </si>
  <si>
    <t>Valtournen-che</t>
  </si>
  <si>
    <t>PAESI DI PROVENIENZA</t>
  </si>
  <si>
    <t>UE</t>
  </si>
  <si>
    <t>Francia</t>
  </si>
  <si>
    <t>Regno Unito</t>
  </si>
  <si>
    <t>Germania</t>
  </si>
  <si>
    <t>Belgio</t>
  </si>
  <si>
    <t>Portogallo</t>
  </si>
  <si>
    <t>Spagna</t>
  </si>
  <si>
    <t>Danimarca</t>
  </si>
  <si>
    <t>Svezia</t>
  </si>
  <si>
    <t>Paesi Bassi</t>
  </si>
  <si>
    <t>Grecia</t>
  </si>
  <si>
    <t>Irlanda</t>
  </si>
  <si>
    <t>Austria</t>
  </si>
  <si>
    <t>Finlandia</t>
  </si>
  <si>
    <t>Malta</t>
  </si>
  <si>
    <t>NEO UE</t>
  </si>
  <si>
    <t>Romania</t>
  </si>
  <si>
    <t>Polonia</t>
  </si>
  <si>
    <t>Bulgaria</t>
  </si>
  <si>
    <t>Ungheria</t>
  </si>
  <si>
    <t>Slovacchia</t>
  </si>
  <si>
    <t>Slovenia</t>
  </si>
  <si>
    <t>Repubblica Ceca</t>
  </si>
  <si>
    <t>Estonia</t>
  </si>
  <si>
    <t>Lettonia</t>
  </si>
  <si>
    <t>EXTRA UE</t>
  </si>
  <si>
    <t>Albania</t>
  </si>
  <si>
    <t>Moldavia</t>
  </si>
  <si>
    <t>Ucraina</t>
  </si>
  <si>
    <t>Bosnia Erzegovina</t>
  </si>
  <si>
    <t>Svizzera</t>
  </si>
  <si>
    <t>Macedonia</t>
  </si>
  <si>
    <t>Croazia</t>
  </si>
  <si>
    <t>Russia</t>
  </si>
  <si>
    <t>Serbia</t>
  </si>
  <si>
    <t>Turchia</t>
  </si>
  <si>
    <t>Serbia e Montenegro (pre giugno 2006)</t>
  </si>
  <si>
    <t>Bielorussia</t>
  </si>
  <si>
    <t>San Marino</t>
  </si>
  <si>
    <t>Lituania</t>
  </si>
  <si>
    <t>Montenegro</t>
  </si>
  <si>
    <t>Georgia</t>
  </si>
  <si>
    <t>Norvegia</t>
  </si>
  <si>
    <t>Marocco</t>
  </si>
  <si>
    <t>Tunisia</t>
  </si>
  <si>
    <t>Algeria</t>
  </si>
  <si>
    <t>Egitto</t>
  </si>
  <si>
    <t>Senegal</t>
  </si>
  <si>
    <t>Costa d'Avorio</t>
  </si>
  <si>
    <t>Madagascar</t>
  </si>
  <si>
    <t>Nigeria</t>
  </si>
  <si>
    <t>Zambia</t>
  </si>
  <si>
    <t>Repubblica Democratica del Congo</t>
  </si>
  <si>
    <t>Camerun</t>
  </si>
  <si>
    <t>Uganda</t>
  </si>
  <si>
    <t>Libia</t>
  </si>
  <si>
    <t>Mozambico</t>
  </si>
  <si>
    <t>Niger</t>
  </si>
  <si>
    <t>Somalia</t>
  </si>
  <si>
    <t>Sudan</t>
  </si>
  <si>
    <t>Burkina Faso</t>
  </si>
  <si>
    <t>Capo Verde</t>
  </si>
  <si>
    <t>Ghana</t>
  </si>
  <si>
    <t>Guinea Bissau</t>
  </si>
  <si>
    <t>Kenya</t>
  </si>
  <si>
    <t>Repubblica Del Congo</t>
  </si>
  <si>
    <t>Seychelles</t>
  </si>
  <si>
    <t>Sierra Leone</t>
  </si>
  <si>
    <t>Sudafrica</t>
  </si>
  <si>
    <t>Cina</t>
  </si>
  <si>
    <t>India</t>
  </si>
  <si>
    <t>Filippine</t>
  </si>
  <si>
    <t>Thailandia</t>
  </si>
  <si>
    <t>Sri Lanka</t>
  </si>
  <si>
    <t>Giappone</t>
  </si>
  <si>
    <t>Bangladesh</t>
  </si>
  <si>
    <t>Pakistan</t>
  </si>
  <si>
    <t>Azerbaigian</t>
  </si>
  <si>
    <t>Iran</t>
  </si>
  <si>
    <t>Armenia</t>
  </si>
  <si>
    <t>Siria</t>
  </si>
  <si>
    <t>Indonesia</t>
  </si>
  <si>
    <t>Kazakistan</t>
  </si>
  <si>
    <t>Singapore</t>
  </si>
  <si>
    <t>Uzbekistan</t>
  </si>
  <si>
    <t>Yemen</t>
  </si>
  <si>
    <t>Repubblica Dominicana</t>
  </si>
  <si>
    <t>Brasile</t>
  </si>
  <si>
    <t>Perù</t>
  </si>
  <si>
    <t>Cuba</t>
  </si>
  <si>
    <t>Stati Uniti d’America</t>
  </si>
  <si>
    <t>Argentina</t>
  </si>
  <si>
    <t>Colombia</t>
  </si>
  <si>
    <t>Ecuador</t>
  </si>
  <si>
    <t>Bolivia</t>
  </si>
  <si>
    <t>Domenica</t>
  </si>
  <si>
    <t>Venezuela</t>
  </si>
  <si>
    <t>Cile</t>
  </si>
  <si>
    <t>Messico</t>
  </si>
  <si>
    <t>Guatemala</t>
  </si>
  <si>
    <t>Haiti</t>
  </si>
  <si>
    <t>Paraguay</t>
  </si>
  <si>
    <t>Canada</t>
  </si>
  <si>
    <t>Uruguay</t>
  </si>
  <si>
    <t>Costarica</t>
  </si>
  <si>
    <t>Nicaragua</t>
  </si>
  <si>
    <t>Australia</t>
  </si>
  <si>
    <t>Apolidi</t>
  </si>
  <si>
    <t>%</t>
  </si>
  <si>
    <t>Servizio affari di prefettura</t>
  </si>
  <si>
    <t>Etiopia</t>
  </si>
  <si>
    <t>Pont  St Martin</t>
  </si>
  <si>
    <t>Vietnam</t>
  </si>
  <si>
    <t>Corea del Nord</t>
  </si>
  <si>
    <t>Guinea</t>
  </si>
  <si>
    <t>Ciad</t>
  </si>
  <si>
    <t>BILANCIO DEMOGRAFICO ANNO 2011</t>
  </si>
  <si>
    <r>
      <t>Servizio affari di prefettura</t>
    </r>
    <r>
      <rPr>
        <b/>
        <sz val="10"/>
        <rFont val="Arial"/>
        <family val="2"/>
      </rPr>
      <t xml:space="preserve">
DATI AL 31/12/2011</t>
    </r>
  </si>
  <si>
    <t>Ripartizione popolazione straniera residente in 
Valle d'Aosta per macroaree di provenienza                                 31/12/2011</t>
  </si>
  <si>
    <r>
      <t xml:space="preserve">
</t>
    </r>
    <r>
      <rPr>
        <b/>
        <sz val="8"/>
        <rFont val="Arial"/>
        <family val="2"/>
      </rPr>
      <t>Servizio affari di prefettura</t>
    </r>
    <r>
      <rPr>
        <b/>
        <sz val="10"/>
        <rFont val="Arial"/>
        <family val="2"/>
      </rPr>
      <t xml:space="preserve">
DATI AL 31/12/2011</t>
    </r>
  </si>
  <si>
    <t xml:space="preserve">
Servizio affari di prefettura
DATI AL 31/12/2011</t>
  </si>
  <si>
    <t>Angola</t>
  </si>
  <si>
    <t>Togo</t>
  </si>
  <si>
    <t>El Salvador</t>
  </si>
  <si>
    <t>Challand-Saint-Anselme</t>
  </si>
  <si>
    <t>Nepal</t>
  </si>
  <si>
    <t>Totali</t>
  </si>
  <si>
    <t>0-14</t>
  </si>
  <si>
    <t>15-17</t>
  </si>
  <si>
    <t>18-39</t>
  </si>
  <si>
    <t>40-64</t>
  </si>
  <si>
    <t>65-</t>
  </si>
  <si>
    <t>COMUNE/FASCIA ETA'</t>
  </si>
  <si>
    <t xml:space="preserve">
Affari di prefettura</t>
  </si>
  <si>
    <t>STRANIERI PER FASCIA D'ETA' ANNO 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</si>
</sst>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0"/>
      <name val="Arial"/>
      <family val="2"/>
    </font>
    <font>
      <b/>
      <sz val="12"/>
      <color indexed="18"/>
      <name val="Arial"/>
      <family val="2"/>
    </font>
    <font>
      <sz val="9"/>
      <color indexed="58"/>
      <name val="Arial"/>
      <family val="0"/>
    </font>
    <font>
      <sz val="10"/>
      <color indexed="16"/>
      <name val="Arial"/>
      <family val="0"/>
    </font>
    <font>
      <i/>
      <sz val="11"/>
      <color indexed="63"/>
      <name val="Arial"/>
      <family val="2"/>
    </font>
    <font>
      <sz val="12"/>
      <color indexed="18"/>
      <name val="Arial"/>
      <family val="2"/>
    </font>
    <font>
      <i/>
      <sz val="11"/>
      <color indexed="58"/>
      <name val="Arial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14" fontId="4" fillId="2" borderId="2" xfId="0" applyNumberFormat="1" applyFont="1" applyFill="1" applyBorder="1" applyAlignment="1" applyProtection="1">
      <alignment horizontal="center" vertical="top" wrapText="1"/>
      <protection hidden="1"/>
    </xf>
    <xf numFmtId="14" fontId="4" fillId="2" borderId="3" xfId="0" applyNumberFormat="1" applyFont="1" applyFill="1" applyBorder="1" applyAlignment="1" applyProtection="1">
      <alignment horizontal="center" vertical="top" wrapText="1"/>
      <protection hidden="1"/>
    </xf>
    <xf numFmtId="14" fontId="4" fillId="2" borderId="4" xfId="0" applyNumberFormat="1" applyFont="1" applyFill="1" applyBorder="1" applyAlignment="1" applyProtection="1">
      <alignment horizontal="center" vertical="top" wrapText="1"/>
      <protection hidden="1"/>
    </xf>
    <xf numFmtId="0" fontId="4" fillId="3" borderId="5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horizontal="center" vertical="top" wrapText="1"/>
      <protection hidden="1"/>
    </xf>
    <xf numFmtId="0" fontId="4" fillId="4" borderId="6" xfId="0" applyFont="1" applyFill="1" applyBorder="1" applyAlignment="1" applyProtection="1">
      <alignment horizontal="center" vertical="top" wrapText="1"/>
      <protection hidden="1"/>
    </xf>
    <xf numFmtId="0" fontId="7" fillId="2" borderId="2" xfId="0" applyFont="1" applyFill="1" applyBorder="1" applyAlignment="1" applyProtection="1">
      <alignment horizontal="center" vertical="top" wrapText="1"/>
      <protection hidden="1"/>
    </xf>
    <xf numFmtId="0" fontId="4" fillId="3" borderId="7" xfId="0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7" fillId="2" borderId="9" xfId="0" applyFont="1" applyFill="1" applyBorder="1" applyAlignment="1" applyProtection="1">
      <alignment horizontal="center" vertical="top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4" fillId="3" borderId="6" xfId="0" applyFont="1" applyFill="1" applyBorder="1" applyAlignment="1" applyProtection="1">
      <alignment wrapText="1"/>
      <protection hidden="1"/>
    </xf>
    <xf numFmtId="0" fontId="4" fillId="4" borderId="6" xfId="0" applyFont="1" applyFill="1" applyBorder="1" applyAlignment="1" applyProtection="1">
      <alignment wrapText="1"/>
      <protection hidden="1"/>
    </xf>
    <xf numFmtId="10" fontId="7" fillId="2" borderId="9" xfId="0" applyNumberFormat="1" applyFont="1" applyFill="1" applyBorder="1" applyAlignment="1" applyProtection="1">
      <alignment wrapText="1"/>
      <protection hidden="1"/>
    </xf>
    <xf numFmtId="10" fontId="7" fillId="2" borderId="11" xfId="0" applyNumberFormat="1" applyFont="1" applyFill="1" applyBorder="1" applyAlignment="1" applyProtection="1">
      <alignment wrapText="1"/>
      <protection hidden="1"/>
    </xf>
    <xf numFmtId="10" fontId="9" fillId="5" borderId="4" xfId="0" applyNumberFormat="1" applyFont="1" applyFill="1" applyBorder="1" applyAlignment="1" applyProtection="1">
      <alignment wrapText="1"/>
      <protection hidden="1"/>
    </xf>
    <xf numFmtId="0" fontId="4" fillId="3" borderId="12" xfId="0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 applyProtection="1">
      <alignment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4" fillId="2" borderId="13" xfId="0" applyFont="1" applyFill="1" applyBorder="1" applyAlignment="1" applyProtection="1">
      <alignment horizontal="left" wrapText="1"/>
      <protection hidden="1"/>
    </xf>
    <xf numFmtId="0" fontId="4" fillId="3" borderId="14" xfId="0" applyFont="1" applyFill="1" applyBorder="1" applyAlignment="1" applyProtection="1">
      <alignment wrapText="1"/>
      <protection hidden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left" wrapText="1"/>
      <protection hidden="1"/>
    </xf>
    <xf numFmtId="0" fontId="8" fillId="3" borderId="16" xfId="0" applyFont="1" applyFill="1" applyBorder="1" applyAlignment="1" applyProtection="1">
      <alignment wrapText="1"/>
      <protection hidden="1"/>
    </xf>
    <xf numFmtId="0" fontId="8" fillId="3" borderId="17" xfId="0" applyFont="1" applyFill="1" applyBorder="1" applyAlignment="1" applyProtection="1">
      <alignment wrapText="1"/>
      <protection hidden="1"/>
    </xf>
    <xf numFmtId="0" fontId="4" fillId="3" borderId="17" xfId="0" applyFont="1" applyFill="1" applyBorder="1" applyAlignment="1" applyProtection="1">
      <alignment wrapText="1"/>
      <protection hidden="1"/>
    </xf>
    <xf numFmtId="0" fontId="8" fillId="4" borderId="17" xfId="0" applyFont="1" applyFill="1" applyBorder="1" applyAlignment="1" applyProtection="1">
      <alignment wrapText="1"/>
      <protection hidden="1"/>
    </xf>
    <xf numFmtId="0" fontId="4" fillId="4" borderId="17" xfId="0" applyFont="1" applyFill="1" applyBorder="1" applyAlignment="1" applyProtection="1">
      <alignment wrapText="1"/>
      <protection hidden="1"/>
    </xf>
    <xf numFmtId="10" fontId="7" fillId="2" borderId="18" xfId="0" applyNumberFormat="1" applyFont="1" applyFill="1" applyBorder="1" applyAlignment="1" applyProtection="1">
      <alignment wrapText="1"/>
      <protection hidden="1"/>
    </xf>
    <xf numFmtId="10" fontId="7" fillId="2" borderId="19" xfId="0" applyNumberFormat="1" applyFont="1" applyFill="1" applyBorder="1" applyAlignment="1" applyProtection="1">
      <alignment wrapText="1"/>
      <protection hidden="1"/>
    </xf>
    <xf numFmtId="0" fontId="4" fillId="3" borderId="20" xfId="0" applyFont="1" applyFill="1" applyBorder="1" applyAlignment="1" applyProtection="1">
      <alignment wrapText="1"/>
      <protection hidden="1"/>
    </xf>
    <xf numFmtId="0" fontId="4" fillId="4" borderId="20" xfId="0" applyFont="1" applyFill="1" applyBorder="1" applyAlignment="1" applyProtection="1">
      <alignment wrapText="1"/>
      <protection hidden="1"/>
    </xf>
    <xf numFmtId="10" fontId="0" fillId="0" borderId="0" xfId="0" applyNumberFormat="1" applyAlignment="1" applyProtection="1">
      <alignment/>
      <protection hidden="1"/>
    </xf>
    <xf numFmtId="0" fontId="18" fillId="6" borderId="21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7" borderId="21" xfId="0" applyFill="1" applyBorder="1" applyAlignment="1" applyProtection="1">
      <alignment horizontal="center"/>
      <protection hidden="1"/>
    </xf>
    <xf numFmtId="49" fontId="19" fillId="8" borderId="22" xfId="0" applyNumberFormat="1" applyFont="1" applyFill="1" applyBorder="1" applyAlignment="1" applyProtection="1">
      <alignment horizontal="center" vertical="center"/>
      <protection hidden="1"/>
    </xf>
    <xf numFmtId="3" fontId="20" fillId="9" borderId="22" xfId="0" applyNumberFormat="1" applyFont="1" applyFill="1" applyBorder="1" applyAlignment="1" applyProtection="1">
      <alignment wrapText="1"/>
      <protection hidden="1"/>
    </xf>
    <xf numFmtId="0" fontId="0" fillId="0" borderId="22" xfId="0" applyBorder="1" applyAlignment="1" applyProtection="1">
      <alignment/>
      <protection hidden="1"/>
    </xf>
    <xf numFmtId="0" fontId="0" fillId="9" borderId="22" xfId="0" applyFill="1" applyBorder="1" applyAlignment="1" applyProtection="1">
      <alignment/>
      <protection hidden="1"/>
    </xf>
    <xf numFmtId="3" fontId="0" fillId="10" borderId="22" xfId="0" applyNumberFormat="1" applyFill="1" applyBorder="1" applyAlignment="1" applyProtection="1">
      <alignment/>
      <protection hidden="1"/>
    </xf>
    <xf numFmtId="3" fontId="0" fillId="10" borderId="23" xfId="0" applyNumberFormat="1" applyFill="1" applyBorder="1" applyAlignment="1" applyProtection="1">
      <alignment/>
      <protection hidden="1"/>
    </xf>
    <xf numFmtId="49" fontId="19" fillId="8" borderId="21" xfId="0" applyNumberFormat="1" applyFont="1" applyFill="1" applyBorder="1" applyAlignment="1" applyProtection="1">
      <alignment horizontal="center" vertical="center"/>
      <protection hidden="1"/>
    </xf>
    <xf numFmtId="3" fontId="20" fillId="9" borderId="21" xfId="0" applyNumberFormat="1" applyFont="1" applyFill="1" applyBorder="1" applyAlignment="1" applyProtection="1">
      <alignment wrapText="1"/>
      <protection hidden="1"/>
    </xf>
    <xf numFmtId="0" fontId="0" fillId="0" borderId="21" xfId="0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3" fontId="0" fillId="10" borderId="21" xfId="0" applyNumberFormat="1" applyFill="1" applyBorder="1" applyAlignment="1" applyProtection="1">
      <alignment/>
      <protection hidden="1"/>
    </xf>
    <xf numFmtId="3" fontId="0" fillId="10" borderId="24" xfId="0" applyNumberFormat="1" applyFill="1" applyBorder="1" applyAlignment="1" applyProtection="1">
      <alignment/>
      <protection hidden="1"/>
    </xf>
    <xf numFmtId="49" fontId="19" fillId="8" borderId="25" xfId="0" applyNumberFormat="1" applyFont="1" applyFill="1" applyBorder="1" applyAlignment="1" applyProtection="1">
      <alignment horizontal="center" vertical="center"/>
      <protection hidden="1"/>
    </xf>
    <xf numFmtId="3" fontId="20" fillId="9" borderId="25" xfId="0" applyNumberFormat="1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/>
      <protection hidden="1"/>
    </xf>
    <xf numFmtId="0" fontId="0" fillId="9" borderId="25" xfId="0" applyFill="1" applyBorder="1" applyAlignment="1" applyProtection="1">
      <alignment/>
      <protection hidden="1"/>
    </xf>
    <xf numFmtId="3" fontId="0" fillId="10" borderId="25" xfId="0" applyNumberFormat="1" applyFill="1" applyBorder="1" applyAlignment="1" applyProtection="1">
      <alignment/>
      <protection hidden="1"/>
    </xf>
    <xf numFmtId="3" fontId="0" fillId="10" borderId="26" xfId="0" applyNumberFormat="1" applyFill="1" applyBorder="1" applyAlignment="1" applyProtection="1">
      <alignment/>
      <protection hidden="1"/>
    </xf>
    <xf numFmtId="3" fontId="20" fillId="0" borderId="22" xfId="0" applyNumberFormat="1" applyFont="1" applyBorder="1" applyAlignment="1" applyProtection="1">
      <alignment wrapText="1"/>
      <protection hidden="1"/>
    </xf>
    <xf numFmtId="49" fontId="19" fillId="8" borderId="27" xfId="0" applyNumberFormat="1" applyFont="1" applyFill="1" applyBorder="1" applyAlignment="1" applyProtection="1">
      <alignment horizontal="center" vertical="center"/>
      <protection hidden="1"/>
    </xf>
    <xf numFmtId="3" fontId="20" fillId="9" borderId="27" xfId="0" applyNumberFormat="1" applyFont="1" applyFill="1" applyBorder="1" applyAlignment="1" applyProtection="1">
      <alignment wrapText="1"/>
      <protection hidden="1"/>
    </xf>
    <xf numFmtId="0" fontId="0" fillId="0" borderId="27" xfId="0" applyBorder="1" applyAlignment="1" applyProtection="1">
      <alignment/>
      <protection hidden="1"/>
    </xf>
    <xf numFmtId="0" fontId="0" fillId="9" borderId="27" xfId="0" applyFill="1" applyBorder="1" applyAlignment="1" applyProtection="1">
      <alignment/>
      <protection hidden="1"/>
    </xf>
    <xf numFmtId="3" fontId="0" fillId="10" borderId="27" xfId="0" applyNumberFormat="1" applyFill="1" applyBorder="1" applyAlignment="1" applyProtection="1">
      <alignment/>
      <protection hidden="1"/>
    </xf>
    <xf numFmtId="3" fontId="0" fillId="10" borderId="28" xfId="0" applyNumberFormat="1" applyFill="1" applyBorder="1" applyAlignment="1" applyProtection="1">
      <alignment/>
      <protection hidden="1"/>
    </xf>
    <xf numFmtId="49" fontId="19" fillId="11" borderId="12" xfId="0" applyNumberFormat="1" applyFont="1" applyFill="1" applyBorder="1" applyAlignment="1" applyProtection="1">
      <alignment horizontal="center" vertical="center"/>
      <protection hidden="1"/>
    </xf>
    <xf numFmtId="3" fontId="20" fillId="9" borderId="12" xfId="0" applyNumberFormat="1" applyFont="1" applyFill="1" applyBorder="1" applyAlignment="1" applyProtection="1">
      <alignment wrapText="1"/>
      <protection hidden="1"/>
    </xf>
    <xf numFmtId="0" fontId="0" fillId="0" borderId="12" xfId="0" applyBorder="1" applyAlignment="1" applyProtection="1">
      <alignment/>
      <protection hidden="1"/>
    </xf>
    <xf numFmtId="0" fontId="0" fillId="9" borderId="12" xfId="0" applyFill="1" applyBorder="1" applyAlignment="1" applyProtection="1">
      <alignment/>
      <protection hidden="1"/>
    </xf>
    <xf numFmtId="3" fontId="0" fillId="11" borderId="12" xfId="0" applyNumberFormat="1" applyFill="1" applyBorder="1" applyAlignment="1" applyProtection="1">
      <alignment/>
      <protection hidden="1"/>
    </xf>
    <xf numFmtId="49" fontId="19" fillId="11" borderId="21" xfId="0" applyNumberFormat="1" applyFont="1" applyFill="1" applyBorder="1" applyAlignment="1" applyProtection="1">
      <alignment horizontal="center" vertical="center"/>
      <protection hidden="1"/>
    </xf>
    <xf numFmtId="3" fontId="0" fillId="11" borderId="21" xfId="0" applyNumberFormat="1" applyFill="1" applyBorder="1" applyAlignment="1" applyProtection="1">
      <alignment/>
      <protection hidden="1"/>
    </xf>
    <xf numFmtId="49" fontId="19" fillId="5" borderId="21" xfId="0" applyNumberFormat="1" applyFont="1" applyFill="1" applyBorder="1" applyAlignment="1" applyProtection="1">
      <alignment horizontal="center" vertical="center"/>
      <protection hidden="1"/>
    </xf>
    <xf numFmtId="3" fontId="0" fillId="5" borderId="21" xfId="0" applyNumberFormat="1" applyFill="1" applyBorder="1" applyAlignment="1" applyProtection="1">
      <alignment/>
      <protection hidden="1"/>
    </xf>
    <xf numFmtId="49" fontId="19" fillId="12" borderId="21" xfId="0" applyNumberFormat="1" applyFont="1" applyFill="1" applyBorder="1" applyAlignment="1" applyProtection="1">
      <alignment horizontal="center" vertical="center"/>
      <protection hidden="1"/>
    </xf>
    <xf numFmtId="3" fontId="0" fillId="12" borderId="21" xfId="0" applyNumberFormat="1" applyFill="1" applyBorder="1" applyAlignment="1" applyProtection="1">
      <alignment/>
      <protection hidden="1"/>
    </xf>
    <xf numFmtId="49" fontId="19" fillId="13" borderId="21" xfId="0" applyNumberFormat="1" applyFont="1" applyFill="1" applyBorder="1" applyAlignment="1" applyProtection="1">
      <alignment horizontal="center" vertical="center"/>
      <protection hidden="1"/>
    </xf>
    <xf numFmtId="3" fontId="0" fillId="13" borderId="21" xfId="0" applyNumberFormat="1" applyFill="1" applyBorder="1" applyAlignment="1" applyProtection="1">
      <alignment/>
      <protection hidden="1"/>
    </xf>
    <xf numFmtId="49" fontId="19" fillId="14" borderId="27" xfId="0" applyNumberFormat="1" applyFont="1" applyFill="1" applyBorder="1" applyAlignment="1" applyProtection="1">
      <alignment horizontal="center" vertical="center"/>
      <protection hidden="1"/>
    </xf>
    <xf numFmtId="3" fontId="0" fillId="14" borderId="27" xfId="0" applyNumberForma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29" xfId="0" applyFont="1" applyBorder="1" applyAlignment="1" applyProtection="1">
      <alignment/>
      <protection hidden="1"/>
    </xf>
    <xf numFmtId="3" fontId="17" fillId="9" borderId="30" xfId="0" applyNumberFormat="1" applyFont="1" applyFill="1" applyBorder="1" applyAlignment="1" applyProtection="1">
      <alignment/>
      <protection hidden="1"/>
    </xf>
    <xf numFmtId="3" fontId="17" fillId="0" borderId="30" xfId="0" applyNumberFormat="1" applyFont="1" applyBorder="1" applyAlignment="1" applyProtection="1">
      <alignment/>
      <protection hidden="1"/>
    </xf>
    <xf numFmtId="3" fontId="17" fillId="7" borderId="30" xfId="0" applyNumberFormat="1" applyFont="1" applyFill="1" applyBorder="1" applyAlignment="1" applyProtection="1">
      <alignment/>
      <protection hidden="1"/>
    </xf>
    <xf numFmtId="3" fontId="17" fillId="7" borderId="31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9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21" xfId="0" applyNumberForma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9" borderId="12" xfId="0" applyFont="1" applyFill="1" applyBorder="1" applyAlignment="1" applyProtection="1">
      <alignment horizontal="center"/>
      <protection hidden="1"/>
    </xf>
    <xf numFmtId="0" fontId="11" fillId="9" borderId="32" xfId="0" applyFont="1" applyFill="1" applyBorder="1" applyAlignment="1" applyProtection="1">
      <alignment horizontal="center"/>
      <protection hidden="1"/>
    </xf>
    <xf numFmtId="14" fontId="11" fillId="9" borderId="21" xfId="0" applyNumberFormat="1" applyFont="1" applyFill="1" applyBorder="1" applyAlignment="1" applyProtection="1">
      <alignment horizontal="center"/>
      <protection hidden="1"/>
    </xf>
    <xf numFmtId="0" fontId="13" fillId="9" borderId="8" xfId="0" applyFont="1" applyFill="1" applyBorder="1" applyAlignment="1" applyProtection="1">
      <alignment horizontal="center" vertical="top" wrapText="1"/>
      <protection hidden="1"/>
    </xf>
    <xf numFmtId="3" fontId="14" fillId="9" borderId="32" xfId="0" applyNumberFormat="1" applyFont="1" applyFill="1" applyBorder="1" applyAlignment="1" applyProtection="1">
      <alignment vertical="top" wrapText="1"/>
      <protection hidden="1"/>
    </xf>
    <xf numFmtId="10" fontId="11" fillId="9" borderId="21" xfId="0" applyNumberFormat="1" applyFont="1" applyFill="1" applyBorder="1" applyAlignment="1" applyProtection="1">
      <alignment horizontal="center"/>
      <protection hidden="1"/>
    </xf>
    <xf numFmtId="0" fontId="13" fillId="9" borderId="32" xfId="0" applyFont="1" applyFill="1" applyBorder="1" applyAlignment="1" applyProtection="1">
      <alignment horizontal="center" vertical="top" wrapText="1"/>
      <protection hidden="1"/>
    </xf>
    <xf numFmtId="0" fontId="14" fillId="9" borderId="32" xfId="0" applyFont="1" applyFill="1" applyBorder="1" applyAlignment="1" applyProtection="1">
      <alignment vertical="top" wrapText="1"/>
      <protection hidden="1"/>
    </xf>
    <xf numFmtId="0" fontId="14" fillId="9" borderId="33" xfId="0" applyFont="1" applyFill="1" applyBorder="1" applyAlignment="1" applyProtection="1">
      <alignment vertical="top" wrapText="1"/>
      <protection hidden="1"/>
    </xf>
    <xf numFmtId="3" fontId="14" fillId="9" borderId="33" xfId="0" applyNumberFormat="1" applyFont="1" applyFill="1" applyBorder="1" applyAlignment="1" applyProtection="1">
      <alignment vertical="top" wrapText="1"/>
      <protection hidden="1"/>
    </xf>
    <xf numFmtId="10" fontId="11" fillId="9" borderId="27" xfId="0" applyNumberFormat="1" applyFont="1" applyFill="1" applyBorder="1" applyAlignment="1" applyProtection="1">
      <alignment horizontal="center"/>
      <protection hidden="1"/>
    </xf>
    <xf numFmtId="3" fontId="16" fillId="9" borderId="30" xfId="0" applyNumberFormat="1" applyFont="1" applyFill="1" applyBorder="1" applyAlignment="1" applyProtection="1">
      <alignment/>
      <protection hidden="1"/>
    </xf>
    <xf numFmtId="10" fontId="16" fillId="9" borderId="31" xfId="0" applyNumberFormat="1" applyFont="1" applyFill="1" applyBorder="1" applyAlignment="1" applyProtection="1">
      <alignment/>
      <protection hidden="1"/>
    </xf>
    <xf numFmtId="3" fontId="0" fillId="10" borderId="12" xfId="0" applyNumberFormat="1" applyFill="1" applyBorder="1" applyAlignment="1" applyProtection="1">
      <alignment/>
      <protection hidden="1"/>
    </xf>
    <xf numFmtId="3" fontId="0" fillId="15" borderId="21" xfId="0" applyNumberFormat="1" applyFill="1" applyBorder="1" applyAlignment="1" applyProtection="1">
      <alignment/>
      <protection hidden="1"/>
    </xf>
    <xf numFmtId="0" fontId="8" fillId="3" borderId="34" xfId="0" applyFont="1" applyFill="1" applyBorder="1" applyAlignment="1" applyProtection="1">
      <alignment wrapText="1"/>
      <protection hidden="1"/>
    </xf>
    <xf numFmtId="0" fontId="8" fillId="3" borderId="35" xfId="0" applyFont="1" applyFill="1" applyBorder="1" applyAlignment="1" applyProtection="1">
      <alignment wrapText="1"/>
      <protection hidden="1"/>
    </xf>
    <xf numFmtId="0" fontId="8" fillId="3" borderId="36" xfId="0" applyFont="1" applyFill="1" applyBorder="1" applyAlignment="1" applyProtection="1">
      <alignment wrapText="1"/>
      <protection hidden="1"/>
    </xf>
    <xf numFmtId="0" fontId="8" fillId="3" borderId="6" xfId="0" applyFont="1" applyFill="1" applyBorder="1" applyAlignment="1" applyProtection="1">
      <alignment wrapText="1"/>
      <protection hidden="1"/>
    </xf>
    <xf numFmtId="3" fontId="8" fillId="3" borderId="36" xfId="0" applyNumberFormat="1" applyFont="1" applyFill="1" applyBorder="1" applyAlignment="1" applyProtection="1">
      <alignment wrapText="1"/>
      <protection hidden="1"/>
    </xf>
    <xf numFmtId="3" fontId="8" fillId="3" borderId="6" xfId="0" applyNumberFormat="1" applyFont="1" applyFill="1" applyBorder="1" applyAlignment="1" applyProtection="1">
      <alignment wrapText="1"/>
      <protection hidden="1"/>
    </xf>
    <xf numFmtId="0" fontId="8" fillId="3" borderId="37" xfId="0" applyFont="1" applyFill="1" applyBorder="1" applyAlignment="1" applyProtection="1">
      <alignment wrapText="1"/>
      <protection hidden="1"/>
    </xf>
    <xf numFmtId="0" fontId="8" fillId="3" borderId="38" xfId="0" applyFont="1" applyFill="1" applyBorder="1" applyAlignment="1" applyProtection="1">
      <alignment wrapText="1"/>
      <protection hidden="1"/>
    </xf>
    <xf numFmtId="0" fontId="8" fillId="4" borderId="6" xfId="0" applyFont="1" applyFill="1" applyBorder="1" applyAlignment="1" applyProtection="1">
      <alignment wrapText="1"/>
      <protection hidden="1"/>
    </xf>
    <xf numFmtId="0" fontId="8" fillId="3" borderId="39" xfId="0" applyFont="1" applyFill="1" applyBorder="1" applyAlignment="1" applyProtection="1">
      <alignment wrapText="1"/>
      <protection hidden="1"/>
    </xf>
    <xf numFmtId="0" fontId="8" fillId="4" borderId="40" xfId="0" applyFont="1" applyFill="1" applyBorder="1" applyAlignment="1" applyProtection="1">
      <alignment wrapText="1"/>
      <protection hidden="1"/>
    </xf>
    <xf numFmtId="0" fontId="8" fillId="4" borderId="41" xfId="0" applyFont="1" applyFill="1" applyBorder="1" applyAlignment="1" applyProtection="1">
      <alignment wrapText="1"/>
      <protection hidden="1"/>
    </xf>
    <xf numFmtId="10" fontId="6" fillId="11" borderId="12" xfId="0" applyNumberFormat="1" applyFont="1" applyFill="1" applyBorder="1" applyAlignment="1" applyProtection="1">
      <alignment/>
      <protection hidden="1"/>
    </xf>
    <xf numFmtId="0" fontId="8" fillId="4" borderId="36" xfId="0" applyFont="1" applyFill="1" applyBorder="1" applyAlignment="1" applyProtection="1">
      <alignment wrapText="1"/>
      <protection hidden="1"/>
    </xf>
    <xf numFmtId="3" fontId="8" fillId="4" borderId="6" xfId="0" applyNumberFormat="1" applyFont="1" applyFill="1" applyBorder="1" applyAlignment="1" applyProtection="1">
      <alignment wrapText="1"/>
      <protection hidden="1"/>
    </xf>
    <xf numFmtId="0" fontId="8" fillId="4" borderId="38" xfId="0" applyFont="1" applyFill="1" applyBorder="1" applyAlignment="1" applyProtection="1">
      <alignment wrapText="1"/>
      <protection hidden="1"/>
    </xf>
    <xf numFmtId="0" fontId="8" fillId="4" borderId="37" xfId="0" applyFont="1" applyFill="1" applyBorder="1" applyAlignment="1" applyProtection="1">
      <alignment wrapText="1"/>
      <protection hidden="1"/>
    </xf>
    <xf numFmtId="0" fontId="0" fillId="16" borderId="22" xfId="0" applyFill="1" applyBorder="1" applyAlignment="1" applyProtection="1">
      <alignment/>
      <protection hidden="1"/>
    </xf>
    <xf numFmtId="0" fontId="0" fillId="16" borderId="21" xfId="0" applyFill="1" applyBorder="1" applyAlignment="1" applyProtection="1">
      <alignment/>
      <protection hidden="1"/>
    </xf>
    <xf numFmtId="0" fontId="0" fillId="16" borderId="25" xfId="0" applyFill="1" applyBorder="1" applyAlignment="1" applyProtection="1">
      <alignment/>
      <protection hidden="1"/>
    </xf>
    <xf numFmtId="0" fontId="0" fillId="16" borderId="27" xfId="0" applyFill="1" applyBorder="1" applyAlignment="1" applyProtection="1">
      <alignment/>
      <protection hidden="1"/>
    </xf>
    <xf numFmtId="0" fontId="0" fillId="16" borderId="12" xfId="0" applyFill="1" applyBorder="1" applyAlignment="1" applyProtection="1">
      <alignment/>
      <protection hidden="1"/>
    </xf>
    <xf numFmtId="0" fontId="0" fillId="17" borderId="21" xfId="0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9" fontId="0" fillId="9" borderId="21" xfId="0" applyNumberFormat="1" applyFill="1" applyBorder="1" applyAlignment="1" applyProtection="1">
      <alignment/>
      <protection hidden="1"/>
    </xf>
    <xf numFmtId="169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18" borderId="7" xfId="0" applyFont="1" applyFill="1" applyBorder="1" applyAlignment="1">
      <alignment horizontal="center"/>
    </xf>
    <xf numFmtId="0" fontId="0" fillId="18" borderId="42" xfId="0" applyFon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69" fontId="21" fillId="9" borderId="21" xfId="0" applyNumberFormat="1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19" borderId="0" xfId="0" applyFill="1" applyAlignment="1">
      <alignment/>
    </xf>
    <xf numFmtId="0" fontId="0" fillId="19" borderId="43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center"/>
    </xf>
    <xf numFmtId="0" fontId="0" fillId="18" borderId="7" xfId="0" applyFill="1" applyBorder="1" applyAlignment="1">
      <alignment horizontal="center"/>
    </xf>
    <xf numFmtId="0" fontId="0" fillId="18" borderId="42" xfId="0" applyFill="1" applyBorder="1" applyAlignment="1">
      <alignment horizontal="center"/>
    </xf>
    <xf numFmtId="0" fontId="0" fillId="18" borderId="0" xfId="0" applyFill="1" applyAlignment="1">
      <alignment/>
    </xf>
    <xf numFmtId="0" fontId="0" fillId="18" borderId="21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21" fillId="9" borderId="21" xfId="0" applyFont="1" applyFill="1" applyBorder="1" applyAlignment="1">
      <alignment horizontal="center"/>
    </xf>
    <xf numFmtId="0" fontId="21" fillId="9" borderId="0" xfId="0" applyFont="1" applyFill="1" applyAlignment="1">
      <alignment/>
    </xf>
    <xf numFmtId="0" fontId="21" fillId="9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169" fontId="21" fillId="9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4" fillId="2" borderId="44" xfId="0" applyFont="1" applyFill="1" applyBorder="1" applyAlignment="1" applyProtection="1">
      <alignment horizontal="left" wrapText="1"/>
      <protection hidden="1"/>
    </xf>
    <xf numFmtId="169" fontId="21" fillId="9" borderId="27" xfId="0" applyNumberFormat="1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9" fontId="21" fillId="0" borderId="27" xfId="0" applyNumberFormat="1" applyFont="1" applyBorder="1" applyAlignment="1">
      <alignment horizontal="center"/>
    </xf>
    <xf numFmtId="169" fontId="17" fillId="9" borderId="30" xfId="0" applyNumberFormat="1" applyFont="1" applyFill="1" applyBorder="1" applyAlignment="1">
      <alignment horizontal="center"/>
    </xf>
    <xf numFmtId="169" fontId="17" fillId="9" borderId="31" xfId="0" applyNumberFormat="1" applyFont="1" applyFill="1" applyBorder="1" applyAlignment="1">
      <alignment horizontal="center"/>
    </xf>
    <xf numFmtId="0" fontId="24" fillId="16" borderId="29" xfId="0" applyFont="1" applyFill="1" applyBorder="1" applyAlignment="1" applyProtection="1">
      <alignment horizontal="center" wrapText="1"/>
      <protection hidden="1"/>
    </xf>
    <xf numFmtId="0" fontId="18" fillId="16" borderId="3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18" borderId="8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4" fontId="4" fillId="4" borderId="45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2" borderId="46" xfId="0" applyFont="1" applyFill="1" applyBorder="1" applyAlignment="1" applyProtection="1">
      <alignment horizontal="center" vertical="top" wrapText="1"/>
      <protection hidden="1"/>
    </xf>
    <xf numFmtId="0" fontId="4" fillId="2" borderId="47" xfId="0" applyFont="1" applyFill="1" applyBorder="1" applyAlignment="1" applyProtection="1">
      <alignment horizontal="center" vertical="top" wrapText="1"/>
      <protection hidden="1"/>
    </xf>
    <xf numFmtId="0" fontId="4" fillId="2" borderId="48" xfId="0" applyFont="1" applyFill="1" applyBorder="1" applyAlignment="1" applyProtection="1">
      <alignment horizontal="center" vertical="top" wrapText="1"/>
      <protection hidden="1"/>
    </xf>
    <xf numFmtId="0" fontId="4" fillId="2" borderId="49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50" xfId="0" applyFont="1" applyFill="1" applyBorder="1" applyAlignment="1" applyProtection="1">
      <alignment horizontal="center" vertical="top" wrapText="1"/>
      <protection hidden="1"/>
    </xf>
    <xf numFmtId="0" fontId="4" fillId="2" borderId="51" xfId="0" applyFont="1" applyFill="1" applyBorder="1" applyAlignment="1" applyProtection="1">
      <alignment horizontal="center" vertical="top" wrapText="1"/>
      <protection hidden="1"/>
    </xf>
    <xf numFmtId="0" fontId="4" fillId="2" borderId="52" xfId="0" applyFont="1" applyFill="1" applyBorder="1" applyAlignment="1" applyProtection="1">
      <alignment horizontal="center" vertical="top" wrapText="1"/>
      <protection hidden="1"/>
    </xf>
    <xf numFmtId="0" fontId="5" fillId="5" borderId="53" xfId="0" applyFont="1" applyFill="1" applyBorder="1" applyAlignment="1" applyProtection="1">
      <alignment horizontal="center" vertical="top" wrapText="1"/>
      <protection hidden="1"/>
    </xf>
    <xf numFmtId="0" fontId="5" fillId="5" borderId="2" xfId="0" applyFont="1" applyFill="1" applyBorder="1" applyAlignment="1" applyProtection="1">
      <alignment horizontal="center" vertical="top" wrapText="1"/>
      <protection hidden="1"/>
    </xf>
    <xf numFmtId="0" fontId="4" fillId="2" borderId="54" xfId="0" applyFont="1" applyFill="1" applyBorder="1" applyAlignment="1" applyProtection="1">
      <alignment horizontal="center" vertical="top" wrapText="1"/>
      <protection hidden="1"/>
    </xf>
    <xf numFmtId="0" fontId="4" fillId="2" borderId="55" xfId="0" applyFont="1" applyFill="1" applyBorder="1" applyAlignment="1" applyProtection="1">
      <alignment horizontal="center" vertical="top" wrapText="1"/>
      <protection hidden="1"/>
    </xf>
    <xf numFmtId="0" fontId="4" fillId="2" borderId="56" xfId="0" applyFont="1" applyFill="1" applyBorder="1" applyAlignment="1" applyProtection="1">
      <alignment horizontal="center" vertical="top" wrapText="1"/>
      <protection hidden="1"/>
    </xf>
    <xf numFmtId="0" fontId="6" fillId="11" borderId="57" xfId="0" applyFont="1" applyFill="1" applyBorder="1" applyAlignment="1" applyProtection="1">
      <alignment horizontal="center" wrapText="1"/>
      <protection hidden="1"/>
    </xf>
    <xf numFmtId="0" fontId="6" fillId="11" borderId="33" xfId="0" applyFont="1" applyFill="1" applyBorder="1" applyAlignment="1" applyProtection="1">
      <alignment horizontal="center" wrapText="1"/>
      <protection hidden="1"/>
    </xf>
    <xf numFmtId="0" fontId="6" fillId="11" borderId="32" xfId="0" applyFont="1" applyFill="1" applyBorder="1" applyAlignment="1" applyProtection="1">
      <alignment horizontal="center" wrapText="1"/>
      <protection hidden="1"/>
    </xf>
    <xf numFmtId="14" fontId="4" fillId="3" borderId="58" xfId="0" applyNumberFormat="1" applyFont="1" applyFill="1" applyBorder="1" applyAlignment="1" applyProtection="1">
      <alignment horizontal="center" vertical="top" wrapText="1"/>
      <protection hidden="1"/>
    </xf>
    <xf numFmtId="14" fontId="4" fillId="3" borderId="45" xfId="0" applyNumberFormat="1" applyFont="1" applyFill="1" applyBorder="1" applyAlignment="1" applyProtection="1">
      <alignment horizontal="center" vertical="top" wrapText="1"/>
      <protection hidden="1"/>
    </xf>
    <xf numFmtId="14" fontId="4" fillId="3" borderId="41" xfId="0" applyNumberFormat="1" applyFont="1" applyFill="1" applyBorder="1" applyAlignment="1" applyProtection="1">
      <alignment horizontal="center" vertical="top" wrapText="1"/>
      <protection hidden="1"/>
    </xf>
    <xf numFmtId="14" fontId="4" fillId="4" borderId="11" xfId="0" applyNumberFormat="1" applyFont="1" applyFill="1" applyBorder="1" applyAlignment="1" applyProtection="1">
      <alignment horizontal="center" vertical="top" wrapText="1"/>
      <protection hidden="1"/>
    </xf>
    <xf numFmtId="14" fontId="4" fillId="4" borderId="41" xfId="0" applyNumberFormat="1" applyFont="1" applyFill="1" applyBorder="1" applyAlignment="1" applyProtection="1">
      <alignment horizontal="center" vertical="top" wrapText="1"/>
      <protection hidden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7" fillId="6" borderId="64" xfId="0" applyFont="1" applyFill="1" applyBorder="1" applyAlignment="1" applyProtection="1">
      <alignment horizontal="center" vertical="center" wrapText="1"/>
      <protection hidden="1"/>
    </xf>
    <xf numFmtId="0" fontId="17" fillId="6" borderId="8" xfId="0" applyFont="1" applyFill="1" applyBorder="1" applyAlignment="1" applyProtection="1">
      <alignment horizontal="center" vertical="center" wrapText="1"/>
      <protection hidden="1"/>
    </xf>
    <xf numFmtId="0" fontId="17" fillId="6" borderId="15" xfId="0" applyFont="1" applyFill="1" applyBorder="1" applyAlignment="1" applyProtection="1">
      <alignment horizontal="center" vertical="center" wrapText="1"/>
      <protection hidden="1"/>
    </xf>
    <xf numFmtId="0" fontId="17" fillId="7" borderId="0" xfId="0" applyFont="1" applyFill="1" applyBorder="1" applyAlignment="1" applyProtection="1">
      <alignment horizontal="center" vertical="center" wrapText="1"/>
      <protection hidden="1"/>
    </xf>
    <xf numFmtId="0" fontId="18" fillId="20" borderId="27" xfId="0" applyFont="1" applyFill="1" applyBorder="1" applyAlignment="1" applyProtection="1">
      <alignment horizontal="center" vertical="center"/>
      <protection hidden="1"/>
    </xf>
    <xf numFmtId="0" fontId="18" fillId="20" borderId="63" xfId="0" applyFont="1" applyFill="1" applyBorder="1" applyAlignment="1" applyProtection="1">
      <alignment horizontal="center" vertical="center"/>
      <protection hidden="1"/>
    </xf>
    <xf numFmtId="0" fontId="18" fillId="7" borderId="27" xfId="0" applyFont="1" applyFill="1" applyBorder="1" applyAlignment="1" applyProtection="1">
      <alignment horizontal="center" vertical="center"/>
      <protection hidden="1"/>
    </xf>
    <xf numFmtId="0" fontId="18" fillId="7" borderId="63" xfId="0" applyFont="1" applyFill="1" applyBorder="1" applyAlignment="1" applyProtection="1">
      <alignment horizontal="center" vertical="center"/>
      <protection hidden="1"/>
    </xf>
    <xf numFmtId="0" fontId="0" fillId="10" borderId="44" xfId="0" applyFill="1" applyBorder="1" applyAlignment="1" applyProtection="1">
      <alignment horizontal="center" vertical="center" textRotation="90"/>
      <protection hidden="1"/>
    </xf>
    <xf numFmtId="0" fontId="0" fillId="10" borderId="43" xfId="0" applyFill="1" applyBorder="1" applyAlignment="1" applyProtection="1">
      <alignment horizontal="center" vertical="center" textRotation="90"/>
      <protection hidden="1"/>
    </xf>
    <xf numFmtId="0" fontId="0" fillId="10" borderId="4" xfId="0" applyFill="1" applyBorder="1" applyAlignment="1" applyProtection="1">
      <alignment horizontal="center" vertical="center" textRotation="90"/>
      <protection hidden="1"/>
    </xf>
    <xf numFmtId="0" fontId="0" fillId="8" borderId="65" xfId="0" applyFill="1" applyBorder="1" applyAlignment="1" applyProtection="1">
      <alignment horizontal="center" vertical="center" textRotation="90"/>
      <protection hidden="1"/>
    </xf>
    <xf numFmtId="0" fontId="0" fillId="8" borderId="66" xfId="0" applyFill="1" applyBorder="1" applyAlignment="1" applyProtection="1">
      <alignment horizontal="center" vertical="center" textRotation="90"/>
      <protection hidden="1"/>
    </xf>
    <xf numFmtId="0" fontId="0" fillId="8" borderId="67" xfId="0" applyFill="1" applyBorder="1" applyAlignment="1" applyProtection="1">
      <alignment horizontal="center" vertical="center" textRotation="90"/>
      <protection hidden="1"/>
    </xf>
    <xf numFmtId="0" fontId="0" fillId="8" borderId="68" xfId="0" applyFill="1" applyBorder="1" applyAlignment="1" applyProtection="1">
      <alignment horizontal="center" vertical="center" textRotation="90"/>
      <protection hidden="1"/>
    </xf>
    <xf numFmtId="0" fontId="0" fillId="8" borderId="7" xfId="0" applyFill="1" applyBorder="1" applyAlignment="1" applyProtection="1">
      <alignment horizontal="center" vertical="center" textRotation="90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14" borderId="2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0" fillId="7" borderId="33" xfId="0" applyFill="1" applyBorder="1" applyAlignment="1" applyProtection="1">
      <alignment/>
      <protection hidden="1"/>
    </xf>
    <xf numFmtId="0" fontId="0" fillId="11" borderId="44" xfId="0" applyFill="1" applyBorder="1" applyAlignment="1" applyProtection="1">
      <alignment horizontal="center" vertical="center" textRotation="90"/>
      <protection hidden="1"/>
    </xf>
    <xf numFmtId="0" fontId="0" fillId="0" borderId="33" xfId="0" applyBorder="1" applyAlignment="1" applyProtection="1">
      <alignment horizontal="center" vertical="center" textRotation="90"/>
      <protection hidden="1"/>
    </xf>
    <xf numFmtId="0" fontId="0" fillId="11" borderId="43" xfId="0" applyFill="1" applyBorder="1" applyAlignment="1" applyProtection="1">
      <alignment horizontal="center" vertical="center" textRotation="90"/>
      <protection hidden="1"/>
    </xf>
    <xf numFmtId="0" fontId="0" fillId="11" borderId="4" xfId="0" applyFill="1" applyBorder="1" applyAlignment="1" applyProtection="1">
      <alignment horizontal="center" vertical="center" textRotation="90"/>
      <protection hidden="1"/>
    </xf>
    <xf numFmtId="0" fontId="0" fillId="0" borderId="32" xfId="0" applyBorder="1" applyAlignment="1" applyProtection="1">
      <alignment horizontal="center" vertical="center" textRotation="90"/>
      <protection hidden="1"/>
    </xf>
    <xf numFmtId="0" fontId="0" fillId="5" borderId="44" xfId="0" applyFill="1" applyBorder="1" applyAlignment="1" applyProtection="1">
      <alignment horizontal="center" vertical="center" textRotation="90"/>
      <protection hidden="1"/>
    </xf>
    <xf numFmtId="0" fontId="0" fillId="0" borderId="57" xfId="0" applyBorder="1" applyAlignment="1" applyProtection="1">
      <alignment horizontal="center" vertical="center" textRotation="90"/>
      <protection hidden="1"/>
    </xf>
    <xf numFmtId="0" fontId="0" fillId="5" borderId="43" xfId="0" applyFill="1" applyBorder="1" applyAlignment="1" applyProtection="1">
      <alignment horizontal="center" vertical="center" textRotation="90"/>
      <protection hidden="1"/>
    </xf>
    <xf numFmtId="0" fontId="0" fillId="5" borderId="4" xfId="0" applyFill="1" applyBorder="1" applyAlignment="1" applyProtection="1">
      <alignment horizontal="center" vertical="center" textRotation="90"/>
      <protection hidden="1"/>
    </xf>
    <xf numFmtId="0" fontId="0" fillId="12" borderId="44" xfId="0" applyFill="1" applyBorder="1" applyAlignment="1" applyProtection="1">
      <alignment horizontal="center" vertical="center" textRotation="90"/>
      <protection hidden="1"/>
    </xf>
    <xf numFmtId="0" fontId="0" fillId="12" borderId="43" xfId="0" applyFill="1" applyBorder="1" applyAlignment="1" applyProtection="1">
      <alignment horizontal="center" vertical="center" textRotation="90"/>
      <protection hidden="1"/>
    </xf>
    <xf numFmtId="0" fontId="0" fillId="12" borderId="4" xfId="0" applyFill="1" applyBorder="1" applyAlignment="1" applyProtection="1">
      <alignment horizontal="center" vertical="center" textRotation="90"/>
      <protection hidden="1"/>
    </xf>
    <xf numFmtId="0" fontId="0" fillId="13" borderId="15" xfId="0" applyFont="1" applyFill="1" applyBorder="1" applyAlignment="1" applyProtection="1">
      <alignment horizontal="center"/>
      <protection hidden="1"/>
    </xf>
    <xf numFmtId="0" fontId="0" fillId="13" borderId="8" xfId="0" applyFont="1" applyFill="1" applyBorder="1" applyAlignment="1" applyProtection="1">
      <alignment horizontal="center"/>
      <protection hidden="1"/>
    </xf>
    <xf numFmtId="0" fontId="18" fillId="7" borderId="27" xfId="0" applyFont="1" applyFill="1" applyBorder="1" applyAlignment="1" applyProtection="1">
      <alignment horizontal="center"/>
      <protection hidden="1"/>
    </xf>
    <xf numFmtId="0" fontId="18" fillId="7" borderId="63" xfId="0" applyFont="1" applyFill="1" applyBorder="1" applyAlignment="1" applyProtection="1">
      <alignment horizontal="center"/>
      <protection hidden="1"/>
    </xf>
    <xf numFmtId="0" fontId="18" fillId="7" borderId="0" xfId="0" applyFont="1" applyFill="1" applyBorder="1" applyAlignment="1" applyProtection="1">
      <alignment horizontal="center" vertical="center" wrapText="1"/>
      <protection hidden="1"/>
    </xf>
    <xf numFmtId="0" fontId="18" fillId="7" borderId="0" xfId="0" applyFont="1" applyFill="1" applyAlignment="1" applyProtection="1">
      <alignment horizontal="center" vertical="center"/>
      <protection hidden="1"/>
    </xf>
    <xf numFmtId="0" fontId="18" fillId="7" borderId="33" xfId="0" applyFont="1" applyFill="1" applyBorder="1" applyAlignment="1" applyProtection="1">
      <alignment horizontal="center" vertical="center"/>
      <protection hidden="1"/>
    </xf>
    <xf numFmtId="0" fontId="18" fillId="15" borderId="27" xfId="0" applyFont="1" applyFill="1" applyBorder="1" applyAlignment="1" applyProtection="1">
      <alignment horizontal="center" vertical="center"/>
      <protection hidden="1"/>
    </xf>
    <xf numFmtId="0" fontId="18" fillId="15" borderId="63" xfId="0" applyFont="1" applyFill="1" applyBorder="1" applyAlignment="1" applyProtection="1">
      <alignment horizontal="center" vertical="center"/>
      <protection hidden="1"/>
    </xf>
    <xf numFmtId="0" fontId="22" fillId="7" borderId="33" xfId="0" applyFont="1" applyFill="1" applyBorder="1" applyAlignment="1" applyProtection="1">
      <alignment horizontal="center" wrapText="1"/>
      <protection hidden="1"/>
    </xf>
    <xf numFmtId="0" fontId="18" fillId="7" borderId="33" xfId="0" applyFont="1" applyFill="1" applyBorder="1" applyAlignment="1" applyProtection="1">
      <alignment horizontal="center" wrapText="1"/>
      <protection hidden="1"/>
    </xf>
    <xf numFmtId="0" fontId="18" fillId="9" borderId="27" xfId="0" applyFont="1" applyFill="1" applyBorder="1" applyAlignment="1" applyProtection="1">
      <alignment horizontal="center" vertical="center"/>
      <protection hidden="1"/>
    </xf>
    <xf numFmtId="0" fontId="18" fillId="9" borderId="63" xfId="0" applyFont="1" applyFill="1" applyBorder="1" applyAlignment="1" applyProtection="1">
      <alignment horizontal="center" vertical="center"/>
      <protection hidden="1"/>
    </xf>
    <xf numFmtId="0" fontId="12" fillId="9" borderId="44" xfId="0" applyFont="1" applyFill="1" applyBorder="1" applyAlignment="1" applyProtection="1">
      <alignment horizontal="center" vertical="top" wrapText="1"/>
      <protection hidden="1"/>
    </xf>
    <xf numFmtId="0" fontId="12" fillId="9" borderId="69" xfId="0" applyFont="1" applyFill="1" applyBorder="1" applyAlignment="1" applyProtection="1">
      <alignment horizontal="center" vertical="top" wrapText="1"/>
      <protection hidden="1"/>
    </xf>
    <xf numFmtId="0" fontId="15" fillId="9" borderId="29" xfId="0" applyFont="1" applyFill="1" applyBorder="1" applyAlignment="1" applyProtection="1">
      <alignment horizontal="center" vertical="top" wrapText="1"/>
      <protection hidden="1"/>
    </xf>
    <xf numFmtId="0" fontId="15" fillId="9" borderId="30" xfId="0" applyFont="1" applyFill="1" applyBorder="1" applyAlignment="1" applyProtection="1">
      <alignment horizontal="center" vertical="top" wrapText="1"/>
      <protection hidden="1"/>
    </xf>
    <xf numFmtId="0" fontId="12" fillId="9" borderId="15" xfId="0" applyFont="1" applyFill="1" applyBorder="1" applyAlignment="1" applyProtection="1">
      <alignment horizontal="center" vertical="top" wrapText="1"/>
      <protection hidden="1"/>
    </xf>
    <xf numFmtId="0" fontId="12" fillId="9" borderId="70" xfId="0" applyFont="1" applyFill="1" applyBorder="1" applyAlignment="1" applyProtection="1">
      <alignment horizontal="center" vertical="top" wrapText="1"/>
      <protection hidden="1"/>
    </xf>
    <xf numFmtId="0" fontId="12" fillId="9" borderId="27" xfId="0" applyFont="1" applyFill="1" applyBorder="1" applyAlignment="1" applyProtection="1">
      <alignment horizontal="center" vertical="center" wrapText="1"/>
      <protection hidden="1"/>
    </xf>
    <xf numFmtId="0" fontId="12" fillId="9" borderId="63" xfId="0" applyFont="1" applyFill="1" applyBorder="1" applyAlignment="1" applyProtection="1">
      <alignment horizontal="center" vertical="center" wrapText="1"/>
      <protection hidden="1"/>
    </xf>
    <xf numFmtId="0" fontId="12" fillId="9" borderId="12" xfId="0" applyFont="1" applyFill="1" applyBorder="1" applyAlignment="1" applyProtection="1">
      <alignment horizontal="center" vertical="center" wrapText="1"/>
      <protection hidden="1"/>
    </xf>
    <xf numFmtId="14" fontId="11" fillId="9" borderId="15" xfId="0" applyNumberFormat="1" applyFont="1" applyFill="1" applyBorder="1" applyAlignment="1" applyProtection="1">
      <alignment horizontal="center"/>
      <protection hidden="1"/>
    </xf>
    <xf numFmtId="14" fontId="11" fillId="9" borderId="64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4" fillId="2" borderId="61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CCFFFF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1885950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228600</xdr:rowOff>
    </xdr:from>
    <xdr:to>
      <xdr:col>0</xdr:col>
      <xdr:colOff>2143125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466725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466725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876300</xdr:colOff>
      <xdr:row>0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230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view="pageBreakPreview" zoomScaleSheetLayoutView="100" workbookViewId="0" topLeftCell="A1">
      <selection activeCell="N82" sqref="N82"/>
    </sheetView>
  </sheetViews>
  <sheetFormatPr defaultColWidth="9.140625" defaultRowHeight="12.75"/>
  <cols>
    <col min="1" max="1" width="29.28125" style="5" customWidth="1"/>
    <col min="2" max="3" width="9.28125" style="5" customWidth="1"/>
    <col min="4" max="4" width="10.28125" style="5" customWidth="1"/>
    <col min="5" max="6" width="9.28125" style="5" customWidth="1"/>
    <col min="7" max="7" width="10.28125" style="5" customWidth="1"/>
    <col min="8" max="8" width="10.421875" style="5" customWidth="1"/>
    <col min="9" max="14" width="9.28125" style="5" customWidth="1"/>
    <col min="15" max="15" width="12.28125" style="5" customWidth="1"/>
    <col min="16" max="16" width="10.00390625" style="5" customWidth="1"/>
    <col min="17" max="17" width="9.28125" style="5" customWidth="1"/>
    <col min="18" max="21" width="9.140625" style="5" customWidth="1"/>
    <col min="22" max="22" width="10.28125" style="5" customWidth="1"/>
    <col min="23" max="23" width="11.421875" style="5" customWidth="1"/>
    <col min="24" max="24" width="11.57421875" style="5" customWidth="1"/>
    <col min="25" max="16384" width="9.140625" style="5" customWidth="1"/>
  </cols>
  <sheetData>
    <row r="1" s="1" customFormat="1" ht="12.75"/>
    <row r="2" spans="1:24" s="1" customFormat="1" ht="12.75">
      <c r="A2" s="178" t="s">
        <v>230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s="1" customFormat="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s="1" customFormat="1" ht="33" customHeight="1" thickBot="1">
      <c r="A4" s="3" t="s">
        <v>247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>
      <c r="A5" s="179"/>
      <c r="B5" s="182" t="s">
        <v>0</v>
      </c>
      <c r="C5" s="183"/>
      <c r="D5" s="183"/>
      <c r="E5" s="183"/>
      <c r="F5" s="183"/>
      <c r="G5" s="183"/>
      <c r="H5" s="184"/>
      <c r="I5" s="185" t="s">
        <v>1</v>
      </c>
      <c r="J5" s="183"/>
      <c r="K5" s="183"/>
      <c r="L5" s="183"/>
      <c r="M5" s="183"/>
      <c r="N5" s="186"/>
      <c r="O5" s="4"/>
      <c r="P5" s="187" t="s">
        <v>2</v>
      </c>
      <c r="Q5" s="189" t="s">
        <v>3</v>
      </c>
      <c r="R5" s="190"/>
      <c r="S5" s="190"/>
      <c r="T5" s="190"/>
      <c r="U5" s="190"/>
      <c r="V5" s="190"/>
      <c r="W5" s="191"/>
      <c r="X5" s="192" t="s">
        <v>4</v>
      </c>
    </row>
    <row r="6" spans="1:24" ht="15.75" customHeight="1">
      <c r="A6" s="180"/>
      <c r="B6" s="195">
        <v>40544</v>
      </c>
      <c r="C6" s="196"/>
      <c r="D6" s="197"/>
      <c r="E6" s="198">
        <v>40908</v>
      </c>
      <c r="F6" s="177"/>
      <c r="G6" s="199"/>
      <c r="H6" s="6"/>
      <c r="I6" s="195">
        <v>40544</v>
      </c>
      <c r="J6" s="196"/>
      <c r="K6" s="197"/>
      <c r="L6" s="198">
        <v>40908</v>
      </c>
      <c r="M6" s="177"/>
      <c r="N6" s="199"/>
      <c r="O6" s="7"/>
      <c r="P6" s="187"/>
      <c r="Q6" s="195">
        <v>40544</v>
      </c>
      <c r="R6" s="196"/>
      <c r="S6" s="197"/>
      <c r="T6" s="198">
        <v>40908</v>
      </c>
      <c r="U6" s="177"/>
      <c r="V6" s="199"/>
      <c r="W6" s="8"/>
      <c r="X6" s="193"/>
    </row>
    <row r="7" spans="1:24" ht="16.5" thickBot="1">
      <c r="A7" s="181"/>
      <c r="B7" s="9" t="s">
        <v>5</v>
      </c>
      <c r="C7" s="10" t="s">
        <v>6</v>
      </c>
      <c r="D7" s="10" t="s">
        <v>7</v>
      </c>
      <c r="E7" s="11" t="s">
        <v>5</v>
      </c>
      <c r="F7" s="11" t="s">
        <v>6</v>
      </c>
      <c r="G7" s="11" t="s">
        <v>7</v>
      </c>
      <c r="H7" s="12" t="s">
        <v>8</v>
      </c>
      <c r="I7" s="10" t="s">
        <v>5</v>
      </c>
      <c r="J7" s="10" t="s">
        <v>6</v>
      </c>
      <c r="K7" s="10" t="s">
        <v>7</v>
      </c>
      <c r="L7" s="11" t="s">
        <v>5</v>
      </c>
      <c r="M7" s="11" t="s">
        <v>6</v>
      </c>
      <c r="N7" s="11" t="s">
        <v>7</v>
      </c>
      <c r="O7" s="12" t="s">
        <v>8</v>
      </c>
      <c r="P7" s="188"/>
      <c r="Q7" s="13" t="s">
        <v>5</v>
      </c>
      <c r="R7" s="14" t="s">
        <v>6</v>
      </c>
      <c r="S7" s="14" t="s">
        <v>7</v>
      </c>
      <c r="T7" s="15" t="s">
        <v>5</v>
      </c>
      <c r="U7" s="15" t="s">
        <v>6</v>
      </c>
      <c r="V7" s="15" t="s">
        <v>7</v>
      </c>
      <c r="W7" s="16" t="s">
        <v>8</v>
      </c>
      <c r="X7" s="194"/>
    </row>
    <row r="8" spans="1:24" ht="19.5" customHeight="1">
      <c r="A8" s="17" t="s">
        <v>9</v>
      </c>
      <c r="B8" s="114">
        <v>130</v>
      </c>
      <c r="C8" s="115">
        <v>128</v>
      </c>
      <c r="D8" s="18">
        <f aca="true" t="shared" si="0" ref="D8:D39">B8+C8</f>
        <v>258</v>
      </c>
      <c r="E8" s="122">
        <v>126</v>
      </c>
      <c r="F8" s="122">
        <v>127</v>
      </c>
      <c r="G8" s="19">
        <f aca="true" t="shared" si="1" ref="G8:G39">E8+F8</f>
        <v>253</v>
      </c>
      <c r="H8" s="20">
        <f aca="true" t="shared" si="2" ref="H8:H39">(G8-D8)/D8</f>
        <v>-0.01937984496124031</v>
      </c>
      <c r="I8" s="123">
        <v>8</v>
      </c>
      <c r="J8" s="115">
        <v>3</v>
      </c>
      <c r="K8" s="18">
        <f aca="true" t="shared" si="3" ref="K8:K39">I8+J8</f>
        <v>11</v>
      </c>
      <c r="L8" s="122">
        <v>4</v>
      </c>
      <c r="M8" s="122">
        <v>3</v>
      </c>
      <c r="N8" s="19">
        <f aca="true" t="shared" si="4" ref="N8:N39">L8+M8</f>
        <v>7</v>
      </c>
      <c r="O8" s="21">
        <f aca="true" t="shared" si="5" ref="O8:O39">(N8-K8)/K8</f>
        <v>-0.36363636363636365</v>
      </c>
      <c r="P8" s="22">
        <f aca="true" t="shared" si="6" ref="P8:P39">N8/G8</f>
        <v>0.02766798418972332</v>
      </c>
      <c r="Q8" s="123">
        <v>4</v>
      </c>
      <c r="R8" s="115">
        <v>1</v>
      </c>
      <c r="S8" s="23">
        <f aca="true" t="shared" si="7" ref="S8:S39">Q8+R8</f>
        <v>5</v>
      </c>
      <c r="T8" s="124">
        <v>2</v>
      </c>
      <c r="U8" s="125">
        <v>1</v>
      </c>
      <c r="V8" s="24">
        <f aca="true" t="shared" si="8" ref="V8:V39">T8+U8</f>
        <v>3</v>
      </c>
      <c r="W8" s="21">
        <f aca="true" t="shared" si="9" ref="W8:W16">(V8-S8)/S8</f>
        <v>-0.4</v>
      </c>
      <c r="X8" s="126">
        <f aca="true" t="shared" si="10" ref="X8:X16">V8/N8</f>
        <v>0.42857142857142855</v>
      </c>
    </row>
    <row r="9" spans="1:24" ht="19.5" customHeight="1">
      <c r="A9" s="17" t="s">
        <v>10</v>
      </c>
      <c r="B9" s="116">
        <v>301</v>
      </c>
      <c r="C9" s="117">
        <v>321</v>
      </c>
      <c r="D9" s="18">
        <f t="shared" si="0"/>
        <v>622</v>
      </c>
      <c r="E9" s="122">
        <v>307</v>
      </c>
      <c r="F9" s="122">
        <v>320</v>
      </c>
      <c r="G9" s="19">
        <f t="shared" si="1"/>
        <v>627</v>
      </c>
      <c r="H9" s="20">
        <f t="shared" si="2"/>
        <v>0.008038585209003215</v>
      </c>
      <c r="I9" s="116">
        <v>21</v>
      </c>
      <c r="J9" s="117">
        <v>25</v>
      </c>
      <c r="K9" s="18">
        <f t="shared" si="3"/>
        <v>46</v>
      </c>
      <c r="L9" s="122">
        <v>21</v>
      </c>
      <c r="M9" s="122">
        <v>28</v>
      </c>
      <c r="N9" s="19">
        <f t="shared" si="4"/>
        <v>49</v>
      </c>
      <c r="O9" s="21">
        <f t="shared" si="5"/>
        <v>0.06521739130434782</v>
      </c>
      <c r="P9" s="22">
        <f t="shared" si="6"/>
        <v>0.07814992025518341</v>
      </c>
      <c r="Q9" s="116">
        <v>4</v>
      </c>
      <c r="R9" s="117">
        <v>7</v>
      </c>
      <c r="S9" s="23">
        <f t="shared" si="7"/>
        <v>11</v>
      </c>
      <c r="T9" s="127">
        <v>4</v>
      </c>
      <c r="U9" s="122">
        <v>8</v>
      </c>
      <c r="V9" s="24">
        <f t="shared" si="8"/>
        <v>12</v>
      </c>
      <c r="W9" s="21">
        <f t="shared" si="9"/>
        <v>0.09090909090909091</v>
      </c>
      <c r="X9" s="126">
        <f t="shared" si="10"/>
        <v>0.24489795918367346</v>
      </c>
    </row>
    <row r="10" spans="1:24" ht="19.5" customHeight="1">
      <c r="A10" s="17" t="s">
        <v>11</v>
      </c>
      <c r="B10" s="118">
        <v>16414</v>
      </c>
      <c r="C10" s="119">
        <v>18636</v>
      </c>
      <c r="D10" s="18">
        <f t="shared" si="0"/>
        <v>35050</v>
      </c>
      <c r="E10" s="128">
        <v>16345</v>
      </c>
      <c r="F10" s="128">
        <v>18630</v>
      </c>
      <c r="G10" s="19">
        <f t="shared" si="1"/>
        <v>34975</v>
      </c>
      <c r="H10" s="20">
        <f t="shared" si="2"/>
        <v>-0.0021398002853067048</v>
      </c>
      <c r="I10" s="118">
        <v>1222</v>
      </c>
      <c r="J10" s="119">
        <v>1628</v>
      </c>
      <c r="K10" s="18">
        <f t="shared" si="3"/>
        <v>2850</v>
      </c>
      <c r="L10" s="128">
        <v>1290</v>
      </c>
      <c r="M10" s="128">
        <v>1734</v>
      </c>
      <c r="N10" s="19">
        <f t="shared" si="4"/>
        <v>3024</v>
      </c>
      <c r="O10" s="21">
        <f t="shared" si="5"/>
        <v>0.061052631578947365</v>
      </c>
      <c r="P10" s="22">
        <f t="shared" si="6"/>
        <v>0.08646175839885632</v>
      </c>
      <c r="Q10" s="116">
        <v>313</v>
      </c>
      <c r="R10" s="117">
        <v>303</v>
      </c>
      <c r="S10" s="23">
        <f t="shared" si="7"/>
        <v>616</v>
      </c>
      <c r="T10" s="127">
        <v>311</v>
      </c>
      <c r="U10" s="122">
        <v>307</v>
      </c>
      <c r="V10" s="24">
        <f t="shared" si="8"/>
        <v>618</v>
      </c>
      <c r="W10" s="21">
        <f t="shared" si="9"/>
        <v>0.003246753246753247</v>
      </c>
      <c r="X10" s="126">
        <f t="shared" si="10"/>
        <v>0.20436507936507936</v>
      </c>
    </row>
    <row r="11" spans="1:24" ht="19.5" customHeight="1">
      <c r="A11" s="17" t="s">
        <v>12</v>
      </c>
      <c r="B11" s="116">
        <v>633</v>
      </c>
      <c r="C11" s="117">
        <v>690</v>
      </c>
      <c r="D11" s="18">
        <f t="shared" si="0"/>
        <v>1323</v>
      </c>
      <c r="E11" s="122">
        <v>618</v>
      </c>
      <c r="F11" s="122">
        <v>687</v>
      </c>
      <c r="G11" s="19">
        <f t="shared" si="1"/>
        <v>1305</v>
      </c>
      <c r="H11" s="20">
        <f t="shared" si="2"/>
        <v>-0.013605442176870748</v>
      </c>
      <c r="I11" s="116">
        <v>19</v>
      </c>
      <c r="J11" s="117">
        <v>25</v>
      </c>
      <c r="K11" s="18">
        <f t="shared" si="3"/>
        <v>44</v>
      </c>
      <c r="L11" s="122">
        <v>17</v>
      </c>
      <c r="M11" s="122">
        <v>27</v>
      </c>
      <c r="N11" s="19">
        <f t="shared" si="4"/>
        <v>44</v>
      </c>
      <c r="O11" s="21">
        <f t="shared" si="5"/>
        <v>0</v>
      </c>
      <c r="P11" s="22">
        <f t="shared" si="6"/>
        <v>0.03371647509578544</v>
      </c>
      <c r="Q11" s="116">
        <v>8</v>
      </c>
      <c r="R11" s="117">
        <v>4</v>
      </c>
      <c r="S11" s="23">
        <f t="shared" si="7"/>
        <v>12</v>
      </c>
      <c r="T11" s="127">
        <v>6</v>
      </c>
      <c r="U11" s="122">
        <v>4</v>
      </c>
      <c r="V11" s="24">
        <f t="shared" si="8"/>
        <v>10</v>
      </c>
      <c r="W11" s="21">
        <f t="shared" si="9"/>
        <v>-0.16666666666666666</v>
      </c>
      <c r="X11" s="126">
        <f t="shared" si="10"/>
        <v>0.22727272727272727</v>
      </c>
    </row>
    <row r="12" spans="1:24" ht="19.5" customHeight="1">
      <c r="A12" s="17" t="s">
        <v>13</v>
      </c>
      <c r="B12" s="116">
        <v>467</v>
      </c>
      <c r="C12" s="117">
        <v>433</v>
      </c>
      <c r="D12" s="18">
        <f t="shared" si="0"/>
        <v>900</v>
      </c>
      <c r="E12" s="122">
        <v>454</v>
      </c>
      <c r="F12" s="122">
        <v>439</v>
      </c>
      <c r="G12" s="19">
        <f t="shared" si="1"/>
        <v>893</v>
      </c>
      <c r="H12" s="20">
        <f t="shared" si="2"/>
        <v>-0.0077777777777777776</v>
      </c>
      <c r="I12" s="116">
        <v>40</v>
      </c>
      <c r="J12" s="117">
        <v>40</v>
      </c>
      <c r="K12" s="18">
        <f t="shared" si="3"/>
        <v>80</v>
      </c>
      <c r="L12" s="122">
        <v>33</v>
      </c>
      <c r="M12" s="122">
        <v>38</v>
      </c>
      <c r="N12" s="19">
        <f t="shared" si="4"/>
        <v>71</v>
      </c>
      <c r="O12" s="21">
        <f t="shared" si="5"/>
        <v>-0.1125</v>
      </c>
      <c r="P12" s="22">
        <f t="shared" si="6"/>
        <v>0.07950727883538634</v>
      </c>
      <c r="Q12" s="116">
        <v>10</v>
      </c>
      <c r="R12" s="117">
        <v>7</v>
      </c>
      <c r="S12" s="23">
        <f t="shared" si="7"/>
        <v>17</v>
      </c>
      <c r="T12" s="127">
        <v>8</v>
      </c>
      <c r="U12" s="122">
        <v>7</v>
      </c>
      <c r="V12" s="24">
        <f t="shared" si="8"/>
        <v>15</v>
      </c>
      <c r="W12" s="21">
        <f t="shared" si="9"/>
        <v>-0.11764705882352941</v>
      </c>
      <c r="X12" s="126">
        <f t="shared" si="10"/>
        <v>0.2112676056338028</v>
      </c>
    </row>
    <row r="13" spans="1:24" ht="19.5" customHeight="1">
      <c r="A13" s="17" t="s">
        <v>14</v>
      </c>
      <c r="B13" s="116">
        <v>167</v>
      </c>
      <c r="C13" s="117">
        <v>173</v>
      </c>
      <c r="D13" s="18">
        <f t="shared" si="0"/>
        <v>340</v>
      </c>
      <c r="E13" s="122">
        <v>171</v>
      </c>
      <c r="F13" s="122">
        <v>180</v>
      </c>
      <c r="G13" s="19">
        <f t="shared" si="1"/>
        <v>351</v>
      </c>
      <c r="H13" s="20">
        <f t="shared" si="2"/>
        <v>0.03235294117647059</v>
      </c>
      <c r="I13" s="116">
        <v>13</v>
      </c>
      <c r="J13" s="117">
        <v>21</v>
      </c>
      <c r="K13" s="18">
        <f t="shared" si="3"/>
        <v>34</v>
      </c>
      <c r="L13" s="122">
        <v>22</v>
      </c>
      <c r="M13" s="122">
        <v>26</v>
      </c>
      <c r="N13" s="19">
        <f t="shared" si="4"/>
        <v>48</v>
      </c>
      <c r="O13" s="21">
        <f t="shared" si="5"/>
        <v>0.4117647058823529</v>
      </c>
      <c r="P13" s="22">
        <f t="shared" si="6"/>
        <v>0.13675213675213677</v>
      </c>
      <c r="Q13" s="116">
        <v>3</v>
      </c>
      <c r="R13" s="117">
        <v>4</v>
      </c>
      <c r="S13" s="23">
        <f t="shared" si="7"/>
        <v>7</v>
      </c>
      <c r="T13" s="127">
        <v>6</v>
      </c>
      <c r="U13" s="122">
        <v>7</v>
      </c>
      <c r="V13" s="24">
        <f t="shared" si="8"/>
        <v>13</v>
      </c>
      <c r="W13" s="21">
        <f t="shared" si="9"/>
        <v>0.8571428571428571</v>
      </c>
      <c r="X13" s="126">
        <f t="shared" si="10"/>
        <v>0.2708333333333333</v>
      </c>
    </row>
    <row r="14" spans="1:24" ht="19.5" customHeight="1">
      <c r="A14" s="17" t="s">
        <v>15</v>
      </c>
      <c r="B14" s="116">
        <v>691</v>
      </c>
      <c r="C14" s="117">
        <v>668</v>
      </c>
      <c r="D14" s="18">
        <f t="shared" si="0"/>
        <v>1359</v>
      </c>
      <c r="E14" s="122">
        <v>691</v>
      </c>
      <c r="F14" s="122">
        <v>679</v>
      </c>
      <c r="G14" s="19">
        <f t="shared" si="1"/>
        <v>1370</v>
      </c>
      <c r="H14" s="20">
        <f t="shared" si="2"/>
        <v>0.008094186902133923</v>
      </c>
      <c r="I14" s="116">
        <v>56</v>
      </c>
      <c r="J14" s="117">
        <v>64</v>
      </c>
      <c r="K14" s="18">
        <f t="shared" si="3"/>
        <v>120</v>
      </c>
      <c r="L14" s="122">
        <v>63</v>
      </c>
      <c r="M14" s="122">
        <v>75</v>
      </c>
      <c r="N14" s="19">
        <f t="shared" si="4"/>
        <v>138</v>
      </c>
      <c r="O14" s="21">
        <f t="shared" si="5"/>
        <v>0.15</v>
      </c>
      <c r="P14" s="22">
        <f t="shared" si="6"/>
        <v>0.10072992700729927</v>
      </c>
      <c r="Q14" s="116">
        <v>15</v>
      </c>
      <c r="R14" s="117">
        <v>10</v>
      </c>
      <c r="S14" s="23">
        <f t="shared" si="7"/>
        <v>25</v>
      </c>
      <c r="T14" s="127">
        <v>17</v>
      </c>
      <c r="U14" s="122">
        <v>12</v>
      </c>
      <c r="V14" s="24">
        <f t="shared" si="8"/>
        <v>29</v>
      </c>
      <c r="W14" s="21">
        <f t="shared" si="9"/>
        <v>0.16</v>
      </c>
      <c r="X14" s="126">
        <f t="shared" si="10"/>
        <v>0.21014492753623187</v>
      </c>
    </row>
    <row r="15" spans="1:24" ht="19.5" customHeight="1">
      <c r="A15" s="17" t="s">
        <v>16</v>
      </c>
      <c r="B15" s="116">
        <v>1024</v>
      </c>
      <c r="C15" s="117">
        <v>1041</v>
      </c>
      <c r="D15" s="18">
        <f t="shared" si="0"/>
        <v>2065</v>
      </c>
      <c r="E15" s="122">
        <v>1028</v>
      </c>
      <c r="F15" s="122">
        <v>1048</v>
      </c>
      <c r="G15" s="19">
        <f t="shared" si="1"/>
        <v>2076</v>
      </c>
      <c r="H15" s="20">
        <f t="shared" si="2"/>
        <v>0.005326876513317191</v>
      </c>
      <c r="I15" s="116">
        <v>68</v>
      </c>
      <c r="J15" s="117">
        <v>79</v>
      </c>
      <c r="K15" s="18">
        <f t="shared" si="3"/>
        <v>147</v>
      </c>
      <c r="L15" s="122">
        <v>72</v>
      </c>
      <c r="M15" s="122">
        <v>96</v>
      </c>
      <c r="N15" s="19">
        <f t="shared" si="4"/>
        <v>168</v>
      </c>
      <c r="O15" s="21">
        <f t="shared" si="5"/>
        <v>0.14285714285714285</v>
      </c>
      <c r="P15" s="22">
        <f t="shared" si="6"/>
        <v>0.08092485549132948</v>
      </c>
      <c r="Q15" s="116">
        <v>19</v>
      </c>
      <c r="R15" s="117">
        <v>21</v>
      </c>
      <c r="S15" s="23">
        <f t="shared" si="7"/>
        <v>40</v>
      </c>
      <c r="T15" s="127">
        <v>18</v>
      </c>
      <c r="U15" s="122">
        <v>23</v>
      </c>
      <c r="V15" s="24">
        <f t="shared" si="8"/>
        <v>41</v>
      </c>
      <c r="W15" s="21">
        <f t="shared" si="9"/>
        <v>0.025</v>
      </c>
      <c r="X15" s="126">
        <f t="shared" si="10"/>
        <v>0.24404761904761904</v>
      </c>
    </row>
    <row r="16" spans="1:24" ht="19.5" customHeight="1">
      <c r="A16" s="17" t="s">
        <v>17</v>
      </c>
      <c r="B16" s="116">
        <v>64</v>
      </c>
      <c r="C16" s="117">
        <v>68</v>
      </c>
      <c r="D16" s="18">
        <f t="shared" si="0"/>
        <v>132</v>
      </c>
      <c r="E16" s="122">
        <v>58</v>
      </c>
      <c r="F16" s="122">
        <v>66</v>
      </c>
      <c r="G16" s="19">
        <f t="shared" si="1"/>
        <v>124</v>
      </c>
      <c r="H16" s="20">
        <f t="shared" si="2"/>
        <v>-0.06060606060606061</v>
      </c>
      <c r="I16" s="116">
        <v>2</v>
      </c>
      <c r="J16" s="117">
        <v>6</v>
      </c>
      <c r="K16" s="18">
        <f t="shared" si="3"/>
        <v>8</v>
      </c>
      <c r="L16" s="122">
        <v>2</v>
      </c>
      <c r="M16" s="122">
        <v>5</v>
      </c>
      <c r="N16" s="19">
        <f t="shared" si="4"/>
        <v>7</v>
      </c>
      <c r="O16" s="21">
        <f t="shared" si="5"/>
        <v>-0.125</v>
      </c>
      <c r="P16" s="22">
        <f t="shared" si="6"/>
        <v>0.056451612903225805</v>
      </c>
      <c r="Q16" s="116">
        <v>1</v>
      </c>
      <c r="R16" s="117">
        <v>1</v>
      </c>
      <c r="S16" s="23">
        <f t="shared" si="7"/>
        <v>2</v>
      </c>
      <c r="T16" s="127">
        <v>1</v>
      </c>
      <c r="U16" s="122">
        <v>1</v>
      </c>
      <c r="V16" s="24">
        <f t="shared" si="8"/>
        <v>2</v>
      </c>
      <c r="W16" s="21">
        <f t="shared" si="9"/>
        <v>0</v>
      </c>
      <c r="X16" s="126">
        <f t="shared" si="10"/>
        <v>0.2857142857142857</v>
      </c>
    </row>
    <row r="17" spans="1:24" ht="19.5" customHeight="1">
      <c r="A17" s="17" t="s">
        <v>18</v>
      </c>
      <c r="B17" s="116">
        <v>128</v>
      </c>
      <c r="C17" s="117">
        <v>110</v>
      </c>
      <c r="D17" s="18">
        <f t="shared" si="0"/>
        <v>238</v>
      </c>
      <c r="E17" s="122">
        <v>125</v>
      </c>
      <c r="F17" s="122">
        <v>111</v>
      </c>
      <c r="G17" s="19">
        <f t="shared" si="1"/>
        <v>236</v>
      </c>
      <c r="H17" s="20">
        <f t="shared" si="2"/>
        <v>-0.008403361344537815</v>
      </c>
      <c r="I17" s="116">
        <v>2</v>
      </c>
      <c r="J17" s="117">
        <v>4</v>
      </c>
      <c r="K17" s="18">
        <f t="shared" si="3"/>
        <v>6</v>
      </c>
      <c r="L17" s="122">
        <v>2</v>
      </c>
      <c r="M17" s="122">
        <v>4</v>
      </c>
      <c r="N17" s="19">
        <f t="shared" si="4"/>
        <v>6</v>
      </c>
      <c r="O17" s="21">
        <f t="shared" si="5"/>
        <v>0</v>
      </c>
      <c r="P17" s="22">
        <f t="shared" si="6"/>
        <v>0.025423728813559324</v>
      </c>
      <c r="Q17" s="116">
        <v>0</v>
      </c>
      <c r="R17" s="117">
        <v>0</v>
      </c>
      <c r="S17" s="23">
        <f t="shared" si="7"/>
        <v>0</v>
      </c>
      <c r="T17" s="127">
        <v>0</v>
      </c>
      <c r="U17" s="122">
        <v>0</v>
      </c>
      <c r="V17" s="24">
        <f t="shared" si="8"/>
        <v>0</v>
      </c>
      <c r="W17" s="21">
        <v>0</v>
      </c>
      <c r="X17" s="126">
        <v>0</v>
      </c>
    </row>
    <row r="18" spans="1:24" ht="19.5" customHeight="1">
      <c r="A18" s="17" t="s">
        <v>19</v>
      </c>
      <c r="B18" s="116">
        <v>500</v>
      </c>
      <c r="C18" s="117">
        <v>460</v>
      </c>
      <c r="D18" s="18">
        <f t="shared" si="0"/>
        <v>960</v>
      </c>
      <c r="E18" s="122">
        <v>523</v>
      </c>
      <c r="F18" s="122">
        <v>478</v>
      </c>
      <c r="G18" s="19">
        <f t="shared" si="1"/>
        <v>1001</v>
      </c>
      <c r="H18" s="20">
        <f t="shared" si="2"/>
        <v>0.042708333333333334</v>
      </c>
      <c r="I18" s="116">
        <v>11</v>
      </c>
      <c r="J18" s="117">
        <v>12</v>
      </c>
      <c r="K18" s="18">
        <f t="shared" si="3"/>
        <v>23</v>
      </c>
      <c r="L18" s="122">
        <v>12</v>
      </c>
      <c r="M18" s="122">
        <v>14</v>
      </c>
      <c r="N18" s="19">
        <f t="shared" si="4"/>
        <v>26</v>
      </c>
      <c r="O18" s="21">
        <f t="shared" si="5"/>
        <v>0.13043478260869565</v>
      </c>
      <c r="P18" s="22">
        <f t="shared" si="6"/>
        <v>0.025974025974025976</v>
      </c>
      <c r="Q18" s="116">
        <v>4</v>
      </c>
      <c r="R18" s="117">
        <v>0</v>
      </c>
      <c r="S18" s="23">
        <f t="shared" si="7"/>
        <v>4</v>
      </c>
      <c r="T18" s="127">
        <v>4</v>
      </c>
      <c r="U18" s="122">
        <v>0</v>
      </c>
      <c r="V18" s="24">
        <f t="shared" si="8"/>
        <v>4</v>
      </c>
      <c r="W18" s="21">
        <f>(V18-S18)/S18</f>
        <v>0</v>
      </c>
      <c r="X18" s="126">
        <f aca="true" t="shared" si="11" ref="X18:X49">V18/N18</f>
        <v>0.15384615384615385</v>
      </c>
    </row>
    <row r="19" spans="1:24" ht="19.5" customHeight="1">
      <c r="A19" s="17" t="s">
        <v>20</v>
      </c>
      <c r="B19" s="116">
        <v>406</v>
      </c>
      <c r="C19" s="117">
        <v>453</v>
      </c>
      <c r="D19" s="18">
        <f t="shared" si="0"/>
        <v>859</v>
      </c>
      <c r="E19" s="122">
        <v>410</v>
      </c>
      <c r="F19" s="122">
        <v>451</v>
      </c>
      <c r="G19" s="19">
        <f t="shared" si="1"/>
        <v>861</v>
      </c>
      <c r="H19" s="20">
        <f t="shared" si="2"/>
        <v>0.002328288707799767</v>
      </c>
      <c r="I19" s="116">
        <v>13</v>
      </c>
      <c r="J19" s="117">
        <v>26</v>
      </c>
      <c r="K19" s="18">
        <f t="shared" si="3"/>
        <v>39</v>
      </c>
      <c r="L19" s="122">
        <v>17</v>
      </c>
      <c r="M19" s="122">
        <v>29</v>
      </c>
      <c r="N19" s="19">
        <f t="shared" si="4"/>
        <v>46</v>
      </c>
      <c r="O19" s="21">
        <f t="shared" si="5"/>
        <v>0.1794871794871795</v>
      </c>
      <c r="P19" s="22">
        <f t="shared" si="6"/>
        <v>0.053426248548199766</v>
      </c>
      <c r="Q19" s="116">
        <v>1</v>
      </c>
      <c r="R19" s="117">
        <v>2</v>
      </c>
      <c r="S19" s="23">
        <f t="shared" si="7"/>
        <v>3</v>
      </c>
      <c r="T19" s="127">
        <v>2</v>
      </c>
      <c r="U19" s="122">
        <v>5</v>
      </c>
      <c r="V19" s="24">
        <f t="shared" si="8"/>
        <v>7</v>
      </c>
      <c r="W19" s="21">
        <f>(V19-S19)/S19</f>
        <v>1.3333333333333333</v>
      </c>
      <c r="X19" s="126">
        <f t="shared" si="11"/>
        <v>0.15217391304347827</v>
      </c>
    </row>
    <row r="20" spans="1:24" ht="19.5" customHeight="1">
      <c r="A20" s="17" t="s">
        <v>238</v>
      </c>
      <c r="B20" s="116">
        <v>388</v>
      </c>
      <c r="C20" s="117">
        <v>374</v>
      </c>
      <c r="D20" s="18">
        <f t="shared" si="0"/>
        <v>762</v>
      </c>
      <c r="E20" s="122">
        <v>393</v>
      </c>
      <c r="F20" s="122">
        <v>381</v>
      </c>
      <c r="G20" s="19">
        <f t="shared" si="1"/>
        <v>774</v>
      </c>
      <c r="H20" s="20">
        <f t="shared" si="2"/>
        <v>0.015748031496062992</v>
      </c>
      <c r="I20" s="116">
        <v>34</v>
      </c>
      <c r="J20" s="117">
        <v>20</v>
      </c>
      <c r="K20" s="18">
        <f t="shared" si="3"/>
        <v>54</v>
      </c>
      <c r="L20" s="122">
        <v>40</v>
      </c>
      <c r="M20" s="122">
        <v>27</v>
      </c>
      <c r="N20" s="19">
        <f t="shared" si="4"/>
        <v>67</v>
      </c>
      <c r="O20" s="21">
        <f t="shared" si="5"/>
        <v>0.24074074074074073</v>
      </c>
      <c r="P20" s="22">
        <f t="shared" si="6"/>
        <v>0.08656330749354005</v>
      </c>
      <c r="Q20" s="116">
        <v>8</v>
      </c>
      <c r="R20" s="117">
        <v>3</v>
      </c>
      <c r="S20" s="23">
        <f t="shared" si="7"/>
        <v>11</v>
      </c>
      <c r="T20" s="127">
        <v>9</v>
      </c>
      <c r="U20" s="122">
        <v>5</v>
      </c>
      <c r="V20" s="24">
        <f t="shared" si="8"/>
        <v>14</v>
      </c>
      <c r="W20" s="21">
        <f>(V20-S20)/S20</f>
        <v>0.2727272727272727</v>
      </c>
      <c r="X20" s="126">
        <f t="shared" si="11"/>
        <v>0.208955223880597</v>
      </c>
    </row>
    <row r="21" spans="1:24" ht="19.5" customHeight="1">
      <c r="A21" s="17" t="s">
        <v>21</v>
      </c>
      <c r="B21" s="116">
        <v>306</v>
      </c>
      <c r="C21" s="117">
        <v>299</v>
      </c>
      <c r="D21" s="18">
        <f t="shared" si="0"/>
        <v>605</v>
      </c>
      <c r="E21" s="122">
        <v>309</v>
      </c>
      <c r="F21" s="122">
        <v>299</v>
      </c>
      <c r="G21" s="19">
        <f t="shared" si="1"/>
        <v>608</v>
      </c>
      <c r="H21" s="20">
        <f t="shared" si="2"/>
        <v>0.0049586776859504135</v>
      </c>
      <c r="I21" s="116">
        <v>20</v>
      </c>
      <c r="J21" s="117">
        <v>24</v>
      </c>
      <c r="K21" s="18">
        <f t="shared" si="3"/>
        <v>44</v>
      </c>
      <c r="L21" s="122">
        <v>18</v>
      </c>
      <c r="M21" s="122">
        <v>23</v>
      </c>
      <c r="N21" s="19">
        <f t="shared" si="4"/>
        <v>41</v>
      </c>
      <c r="O21" s="21">
        <f t="shared" si="5"/>
        <v>-0.06818181818181818</v>
      </c>
      <c r="P21" s="22">
        <f t="shared" si="6"/>
        <v>0.06743421052631579</v>
      </c>
      <c r="Q21" s="116">
        <v>5</v>
      </c>
      <c r="R21" s="117">
        <v>2</v>
      </c>
      <c r="S21" s="23">
        <f t="shared" si="7"/>
        <v>7</v>
      </c>
      <c r="T21" s="127">
        <v>5</v>
      </c>
      <c r="U21" s="122">
        <v>4</v>
      </c>
      <c r="V21" s="24">
        <f t="shared" si="8"/>
        <v>9</v>
      </c>
      <c r="W21" s="21">
        <f>(V21-S21)/S21</f>
        <v>0.2857142857142857</v>
      </c>
      <c r="X21" s="126">
        <f t="shared" si="11"/>
        <v>0.21951219512195122</v>
      </c>
    </row>
    <row r="22" spans="1:24" ht="19.5" customHeight="1">
      <c r="A22" s="17" t="s">
        <v>22</v>
      </c>
      <c r="B22" s="116">
        <v>478</v>
      </c>
      <c r="C22" s="117">
        <v>469</v>
      </c>
      <c r="D22" s="18">
        <f t="shared" si="0"/>
        <v>947</v>
      </c>
      <c r="E22" s="122">
        <v>480</v>
      </c>
      <c r="F22" s="122">
        <v>471</v>
      </c>
      <c r="G22" s="19">
        <f t="shared" si="1"/>
        <v>951</v>
      </c>
      <c r="H22" s="20">
        <f t="shared" si="2"/>
        <v>0.004223864836325237</v>
      </c>
      <c r="I22" s="116">
        <v>34</v>
      </c>
      <c r="J22" s="117">
        <v>44</v>
      </c>
      <c r="K22" s="18">
        <f t="shared" si="3"/>
        <v>78</v>
      </c>
      <c r="L22" s="122">
        <v>36</v>
      </c>
      <c r="M22" s="122">
        <v>46</v>
      </c>
      <c r="N22" s="19">
        <f t="shared" si="4"/>
        <v>82</v>
      </c>
      <c r="O22" s="21">
        <f t="shared" si="5"/>
        <v>0.05128205128205128</v>
      </c>
      <c r="P22" s="22">
        <f t="shared" si="6"/>
        <v>0.08622502628811778</v>
      </c>
      <c r="Q22" s="116">
        <v>9</v>
      </c>
      <c r="R22" s="117">
        <v>15</v>
      </c>
      <c r="S22" s="23">
        <f t="shared" si="7"/>
        <v>24</v>
      </c>
      <c r="T22" s="127">
        <v>11</v>
      </c>
      <c r="U22" s="122">
        <v>15</v>
      </c>
      <c r="V22" s="24">
        <f t="shared" si="8"/>
        <v>26</v>
      </c>
      <c r="W22" s="21">
        <f>(V22-S22)/S22</f>
        <v>0.08333333333333333</v>
      </c>
      <c r="X22" s="126">
        <f t="shared" si="11"/>
        <v>0.3170731707317073</v>
      </c>
    </row>
    <row r="23" spans="1:24" ht="19.5" customHeight="1">
      <c r="A23" s="17" t="s">
        <v>23</v>
      </c>
      <c r="B23" s="116">
        <v>49</v>
      </c>
      <c r="C23" s="117">
        <v>51</v>
      </c>
      <c r="D23" s="18">
        <f t="shared" si="0"/>
        <v>100</v>
      </c>
      <c r="E23" s="122">
        <v>49</v>
      </c>
      <c r="F23" s="122">
        <v>51</v>
      </c>
      <c r="G23" s="19">
        <f t="shared" si="1"/>
        <v>100</v>
      </c>
      <c r="H23" s="20">
        <f t="shared" si="2"/>
        <v>0</v>
      </c>
      <c r="I23" s="116">
        <v>0</v>
      </c>
      <c r="J23" s="117">
        <v>4</v>
      </c>
      <c r="K23" s="18">
        <f t="shared" si="3"/>
        <v>4</v>
      </c>
      <c r="L23" s="122">
        <v>0</v>
      </c>
      <c r="M23" s="122">
        <v>3</v>
      </c>
      <c r="N23" s="19">
        <f t="shared" si="4"/>
        <v>3</v>
      </c>
      <c r="O23" s="21">
        <f t="shared" si="5"/>
        <v>-0.25</v>
      </c>
      <c r="P23" s="22">
        <f t="shared" si="6"/>
        <v>0.03</v>
      </c>
      <c r="Q23" s="116">
        <v>0</v>
      </c>
      <c r="R23" s="117">
        <v>0</v>
      </c>
      <c r="S23" s="23">
        <f t="shared" si="7"/>
        <v>0</v>
      </c>
      <c r="T23" s="127">
        <v>0</v>
      </c>
      <c r="U23" s="122">
        <v>0</v>
      </c>
      <c r="V23" s="24">
        <f t="shared" si="8"/>
        <v>0</v>
      </c>
      <c r="W23" s="21">
        <v>0</v>
      </c>
      <c r="X23" s="126">
        <f t="shared" si="11"/>
        <v>0</v>
      </c>
    </row>
    <row r="24" spans="1:24" ht="19.5" customHeight="1">
      <c r="A24" s="17" t="s">
        <v>24</v>
      </c>
      <c r="B24" s="116">
        <v>340</v>
      </c>
      <c r="C24" s="117">
        <v>370</v>
      </c>
      <c r="D24" s="18">
        <f t="shared" si="0"/>
        <v>710</v>
      </c>
      <c r="E24" s="122">
        <v>344</v>
      </c>
      <c r="F24" s="122">
        <v>373</v>
      </c>
      <c r="G24" s="19">
        <f t="shared" si="1"/>
        <v>717</v>
      </c>
      <c r="H24" s="20">
        <f t="shared" si="2"/>
        <v>0.009859154929577466</v>
      </c>
      <c r="I24" s="116">
        <v>22</v>
      </c>
      <c r="J24" s="117">
        <v>30</v>
      </c>
      <c r="K24" s="18">
        <f t="shared" si="3"/>
        <v>52</v>
      </c>
      <c r="L24" s="122">
        <v>28</v>
      </c>
      <c r="M24" s="122">
        <v>35</v>
      </c>
      <c r="N24" s="19">
        <f t="shared" si="4"/>
        <v>63</v>
      </c>
      <c r="O24" s="21">
        <f t="shared" si="5"/>
        <v>0.21153846153846154</v>
      </c>
      <c r="P24" s="22">
        <f t="shared" si="6"/>
        <v>0.08786610878661087</v>
      </c>
      <c r="Q24" s="116">
        <v>6</v>
      </c>
      <c r="R24" s="117">
        <v>5</v>
      </c>
      <c r="S24" s="23">
        <f t="shared" si="7"/>
        <v>11</v>
      </c>
      <c r="T24" s="127">
        <v>9</v>
      </c>
      <c r="U24" s="122">
        <v>7</v>
      </c>
      <c r="V24" s="24">
        <f t="shared" si="8"/>
        <v>16</v>
      </c>
      <c r="W24" s="21">
        <f>(V24-S24)/S24</f>
        <v>0.45454545454545453</v>
      </c>
      <c r="X24" s="126">
        <f t="shared" si="11"/>
        <v>0.25396825396825395</v>
      </c>
    </row>
    <row r="25" spans="1:24" ht="19.5" customHeight="1">
      <c r="A25" s="17" t="s">
        <v>25</v>
      </c>
      <c r="B25" s="116">
        <v>200</v>
      </c>
      <c r="C25" s="117">
        <v>204</v>
      </c>
      <c r="D25" s="18">
        <f t="shared" si="0"/>
        <v>404</v>
      </c>
      <c r="E25" s="122">
        <v>194</v>
      </c>
      <c r="F25" s="122">
        <v>202</v>
      </c>
      <c r="G25" s="19">
        <f t="shared" si="1"/>
        <v>396</v>
      </c>
      <c r="H25" s="20">
        <f t="shared" si="2"/>
        <v>-0.019801980198019802</v>
      </c>
      <c r="I25" s="116">
        <v>2</v>
      </c>
      <c r="J25" s="117">
        <v>5</v>
      </c>
      <c r="K25" s="18">
        <f t="shared" si="3"/>
        <v>7</v>
      </c>
      <c r="L25" s="122">
        <v>2</v>
      </c>
      <c r="M25" s="122">
        <v>5</v>
      </c>
      <c r="N25" s="19">
        <f t="shared" si="4"/>
        <v>7</v>
      </c>
      <c r="O25" s="21">
        <f t="shared" si="5"/>
        <v>0</v>
      </c>
      <c r="P25" s="22">
        <f t="shared" si="6"/>
        <v>0.017676767676767676</v>
      </c>
      <c r="Q25" s="116">
        <v>1</v>
      </c>
      <c r="R25" s="117">
        <v>0</v>
      </c>
      <c r="S25" s="23">
        <f t="shared" si="7"/>
        <v>1</v>
      </c>
      <c r="T25" s="127">
        <v>1</v>
      </c>
      <c r="U25" s="122">
        <v>0</v>
      </c>
      <c r="V25" s="24">
        <f t="shared" si="8"/>
        <v>1</v>
      </c>
      <c r="W25" s="21">
        <v>0</v>
      </c>
      <c r="X25" s="126">
        <f t="shared" si="11"/>
        <v>0.14285714285714285</v>
      </c>
    </row>
    <row r="26" spans="1:24" ht="19.5" customHeight="1">
      <c r="A26" s="17" t="s">
        <v>26</v>
      </c>
      <c r="B26" s="116">
        <v>1268</v>
      </c>
      <c r="C26" s="117">
        <v>1259</v>
      </c>
      <c r="D26" s="18">
        <f t="shared" si="0"/>
        <v>2527</v>
      </c>
      <c r="E26" s="122">
        <v>1271</v>
      </c>
      <c r="F26" s="122">
        <v>1270</v>
      </c>
      <c r="G26" s="19">
        <f t="shared" si="1"/>
        <v>2541</v>
      </c>
      <c r="H26" s="20">
        <f t="shared" si="2"/>
        <v>0.00554016620498615</v>
      </c>
      <c r="I26" s="116">
        <v>61</v>
      </c>
      <c r="J26" s="117">
        <v>80</v>
      </c>
      <c r="K26" s="18">
        <f t="shared" si="3"/>
        <v>141</v>
      </c>
      <c r="L26" s="122">
        <v>58</v>
      </c>
      <c r="M26" s="122">
        <v>87</v>
      </c>
      <c r="N26" s="19">
        <f t="shared" si="4"/>
        <v>145</v>
      </c>
      <c r="O26" s="21">
        <f t="shared" si="5"/>
        <v>0.028368794326241134</v>
      </c>
      <c r="P26" s="22">
        <f t="shared" si="6"/>
        <v>0.05706414797323888</v>
      </c>
      <c r="Q26" s="116">
        <v>16</v>
      </c>
      <c r="R26" s="117">
        <v>14</v>
      </c>
      <c r="S26" s="23">
        <f t="shared" si="7"/>
        <v>30</v>
      </c>
      <c r="T26" s="127">
        <v>14</v>
      </c>
      <c r="U26" s="122">
        <v>13</v>
      </c>
      <c r="V26" s="24">
        <f t="shared" si="8"/>
        <v>27</v>
      </c>
      <c r="W26" s="21">
        <f aca="true" t="shared" si="12" ref="W26:W31">(V26-S26)/S26</f>
        <v>-0.1</v>
      </c>
      <c r="X26" s="126">
        <f t="shared" si="11"/>
        <v>0.18620689655172415</v>
      </c>
    </row>
    <row r="27" spans="1:24" ht="19.5" customHeight="1">
      <c r="A27" s="17" t="s">
        <v>27</v>
      </c>
      <c r="B27" s="116">
        <v>2415</v>
      </c>
      <c r="C27" s="117">
        <v>2551</v>
      </c>
      <c r="D27" s="18">
        <f t="shared" si="0"/>
        <v>4966</v>
      </c>
      <c r="E27" s="122">
        <v>2428</v>
      </c>
      <c r="F27" s="122">
        <v>2543</v>
      </c>
      <c r="G27" s="19">
        <f t="shared" si="1"/>
        <v>4971</v>
      </c>
      <c r="H27" s="20">
        <f t="shared" si="2"/>
        <v>0.0010068465565847766</v>
      </c>
      <c r="I27" s="116">
        <v>194</v>
      </c>
      <c r="J27" s="117">
        <v>226</v>
      </c>
      <c r="K27" s="18">
        <f t="shared" si="3"/>
        <v>420</v>
      </c>
      <c r="L27" s="122">
        <v>210</v>
      </c>
      <c r="M27" s="122">
        <v>235</v>
      </c>
      <c r="N27" s="19">
        <f t="shared" si="4"/>
        <v>445</v>
      </c>
      <c r="O27" s="21">
        <f t="shared" si="5"/>
        <v>0.05952380952380952</v>
      </c>
      <c r="P27" s="22">
        <f t="shared" si="6"/>
        <v>0.08951921142627238</v>
      </c>
      <c r="Q27" s="116">
        <v>52</v>
      </c>
      <c r="R27" s="117">
        <v>60</v>
      </c>
      <c r="S27" s="23">
        <f t="shared" si="7"/>
        <v>112</v>
      </c>
      <c r="T27" s="127">
        <v>61</v>
      </c>
      <c r="U27" s="122">
        <v>54</v>
      </c>
      <c r="V27" s="24">
        <f t="shared" si="8"/>
        <v>115</v>
      </c>
      <c r="W27" s="21">
        <f t="shared" si="12"/>
        <v>0.026785714285714284</v>
      </c>
      <c r="X27" s="126">
        <f t="shared" si="11"/>
        <v>0.25842696629213485</v>
      </c>
    </row>
    <row r="28" spans="1:24" ht="19.5" customHeight="1">
      <c r="A28" s="17" t="s">
        <v>28</v>
      </c>
      <c r="B28" s="116">
        <v>733</v>
      </c>
      <c r="C28" s="117">
        <v>750</v>
      </c>
      <c r="D28" s="18">
        <f t="shared" si="0"/>
        <v>1483</v>
      </c>
      <c r="E28" s="122">
        <v>730</v>
      </c>
      <c r="F28" s="122">
        <v>736</v>
      </c>
      <c r="G28" s="19">
        <f t="shared" si="1"/>
        <v>1466</v>
      </c>
      <c r="H28" s="20">
        <f t="shared" si="2"/>
        <v>-0.011463250168577209</v>
      </c>
      <c r="I28" s="116">
        <v>31</v>
      </c>
      <c r="J28" s="117">
        <v>47</v>
      </c>
      <c r="K28" s="18">
        <f t="shared" si="3"/>
        <v>78</v>
      </c>
      <c r="L28" s="122">
        <v>36</v>
      </c>
      <c r="M28" s="122">
        <v>49</v>
      </c>
      <c r="N28" s="19">
        <f t="shared" si="4"/>
        <v>85</v>
      </c>
      <c r="O28" s="21">
        <f t="shared" si="5"/>
        <v>0.08974358974358974</v>
      </c>
      <c r="P28" s="22">
        <f t="shared" si="6"/>
        <v>0.05798090040927694</v>
      </c>
      <c r="Q28" s="116">
        <v>6</v>
      </c>
      <c r="R28" s="117">
        <v>5</v>
      </c>
      <c r="S28" s="23">
        <f t="shared" si="7"/>
        <v>11</v>
      </c>
      <c r="T28" s="127">
        <v>10</v>
      </c>
      <c r="U28" s="122">
        <v>5</v>
      </c>
      <c r="V28" s="24">
        <f t="shared" si="8"/>
        <v>15</v>
      </c>
      <c r="W28" s="21">
        <f t="shared" si="12"/>
        <v>0.36363636363636365</v>
      </c>
      <c r="X28" s="126">
        <f t="shared" si="11"/>
        <v>0.17647058823529413</v>
      </c>
    </row>
    <row r="29" spans="1:24" ht="19.5" customHeight="1">
      <c r="A29" s="17" t="s">
        <v>29</v>
      </c>
      <c r="B29" s="116">
        <v>1431</v>
      </c>
      <c r="C29" s="117">
        <v>1446</v>
      </c>
      <c r="D29" s="18">
        <f t="shared" si="0"/>
        <v>2877</v>
      </c>
      <c r="E29" s="122">
        <v>1435</v>
      </c>
      <c r="F29" s="122">
        <v>1458</v>
      </c>
      <c r="G29" s="19">
        <f t="shared" si="1"/>
        <v>2893</v>
      </c>
      <c r="H29" s="20">
        <f t="shared" si="2"/>
        <v>0.005561348627042058</v>
      </c>
      <c r="I29" s="116">
        <v>64</v>
      </c>
      <c r="J29" s="117">
        <v>82</v>
      </c>
      <c r="K29" s="18">
        <f t="shared" si="3"/>
        <v>146</v>
      </c>
      <c r="L29" s="122">
        <v>76</v>
      </c>
      <c r="M29" s="122">
        <v>102</v>
      </c>
      <c r="N29" s="19">
        <f t="shared" si="4"/>
        <v>178</v>
      </c>
      <c r="O29" s="21">
        <f t="shared" si="5"/>
        <v>0.2191780821917808</v>
      </c>
      <c r="P29" s="22">
        <f t="shared" si="6"/>
        <v>0.06152782578638092</v>
      </c>
      <c r="Q29" s="116">
        <v>9</v>
      </c>
      <c r="R29" s="117">
        <v>5</v>
      </c>
      <c r="S29" s="23">
        <f t="shared" si="7"/>
        <v>14</v>
      </c>
      <c r="T29" s="127">
        <v>15</v>
      </c>
      <c r="U29" s="122">
        <v>8</v>
      </c>
      <c r="V29" s="24">
        <f t="shared" si="8"/>
        <v>23</v>
      </c>
      <c r="W29" s="21">
        <f t="shared" si="12"/>
        <v>0.6428571428571429</v>
      </c>
      <c r="X29" s="126">
        <f t="shared" si="11"/>
        <v>0.12921348314606743</v>
      </c>
    </row>
    <row r="30" spans="1:24" ht="19.5" customHeight="1">
      <c r="A30" s="17" t="s">
        <v>30</v>
      </c>
      <c r="B30" s="116">
        <v>1277</v>
      </c>
      <c r="C30" s="117">
        <v>1381</v>
      </c>
      <c r="D30" s="18">
        <f t="shared" si="0"/>
        <v>2658</v>
      </c>
      <c r="E30" s="122">
        <v>1266</v>
      </c>
      <c r="F30" s="122">
        <v>1393</v>
      </c>
      <c r="G30" s="19">
        <f t="shared" si="1"/>
        <v>2659</v>
      </c>
      <c r="H30" s="20">
        <f t="shared" si="2"/>
        <v>0.0003762227238525207</v>
      </c>
      <c r="I30" s="116">
        <v>54</v>
      </c>
      <c r="J30" s="117">
        <v>87</v>
      </c>
      <c r="K30" s="18">
        <f t="shared" si="3"/>
        <v>141</v>
      </c>
      <c r="L30" s="122">
        <v>58</v>
      </c>
      <c r="M30" s="122">
        <v>94</v>
      </c>
      <c r="N30" s="19">
        <f t="shared" si="4"/>
        <v>152</v>
      </c>
      <c r="O30" s="21">
        <f t="shared" si="5"/>
        <v>0.07801418439716312</v>
      </c>
      <c r="P30" s="22">
        <f t="shared" si="6"/>
        <v>0.0571643474990598</v>
      </c>
      <c r="Q30" s="116">
        <v>12</v>
      </c>
      <c r="R30" s="117">
        <v>15</v>
      </c>
      <c r="S30" s="23">
        <f t="shared" si="7"/>
        <v>27</v>
      </c>
      <c r="T30" s="127">
        <v>12</v>
      </c>
      <c r="U30" s="122">
        <v>15</v>
      </c>
      <c r="V30" s="24">
        <f t="shared" si="8"/>
        <v>27</v>
      </c>
      <c r="W30" s="21">
        <f t="shared" si="12"/>
        <v>0</v>
      </c>
      <c r="X30" s="126">
        <f t="shared" si="11"/>
        <v>0.17763157894736842</v>
      </c>
    </row>
    <row r="31" spans="1:24" ht="19.5" customHeight="1">
      <c r="A31" s="17" t="s">
        <v>31</v>
      </c>
      <c r="B31" s="116">
        <v>234</v>
      </c>
      <c r="C31" s="117">
        <v>240</v>
      </c>
      <c r="D31" s="18">
        <f t="shared" si="0"/>
        <v>474</v>
      </c>
      <c r="E31" s="122">
        <v>235</v>
      </c>
      <c r="F31" s="122">
        <v>246</v>
      </c>
      <c r="G31" s="19">
        <f t="shared" si="1"/>
        <v>481</v>
      </c>
      <c r="H31" s="20">
        <f t="shared" si="2"/>
        <v>0.014767932489451477</v>
      </c>
      <c r="I31" s="116">
        <v>10</v>
      </c>
      <c r="J31" s="117">
        <v>12</v>
      </c>
      <c r="K31" s="18">
        <f t="shared" si="3"/>
        <v>22</v>
      </c>
      <c r="L31" s="122">
        <v>12</v>
      </c>
      <c r="M31" s="122">
        <v>11</v>
      </c>
      <c r="N31" s="19">
        <f t="shared" si="4"/>
        <v>23</v>
      </c>
      <c r="O31" s="21">
        <f t="shared" si="5"/>
        <v>0.045454545454545456</v>
      </c>
      <c r="P31" s="22">
        <f t="shared" si="6"/>
        <v>0.04781704781704782</v>
      </c>
      <c r="Q31" s="116">
        <v>5</v>
      </c>
      <c r="R31" s="117">
        <v>2</v>
      </c>
      <c r="S31" s="23">
        <f t="shared" si="7"/>
        <v>7</v>
      </c>
      <c r="T31" s="127">
        <v>4</v>
      </c>
      <c r="U31" s="122">
        <v>2</v>
      </c>
      <c r="V31" s="24">
        <f t="shared" si="8"/>
        <v>6</v>
      </c>
      <c r="W31" s="21">
        <f t="shared" si="12"/>
        <v>-0.14285714285714285</v>
      </c>
      <c r="X31" s="126">
        <f t="shared" si="11"/>
        <v>0.2608695652173913</v>
      </c>
    </row>
    <row r="32" spans="1:24" ht="19.5" customHeight="1">
      <c r="A32" s="17" t="s">
        <v>32</v>
      </c>
      <c r="B32" s="116">
        <v>119</v>
      </c>
      <c r="C32" s="117">
        <v>104</v>
      </c>
      <c r="D32" s="18">
        <f t="shared" si="0"/>
        <v>223</v>
      </c>
      <c r="E32" s="122">
        <v>124</v>
      </c>
      <c r="F32" s="122">
        <v>110</v>
      </c>
      <c r="G32" s="19">
        <f t="shared" si="1"/>
        <v>234</v>
      </c>
      <c r="H32" s="20">
        <f t="shared" si="2"/>
        <v>0.04932735426008968</v>
      </c>
      <c r="I32" s="116">
        <v>3</v>
      </c>
      <c r="J32" s="117">
        <v>5</v>
      </c>
      <c r="K32" s="18">
        <f t="shared" si="3"/>
        <v>8</v>
      </c>
      <c r="L32" s="122">
        <v>3</v>
      </c>
      <c r="M32" s="122">
        <v>5</v>
      </c>
      <c r="N32" s="19">
        <f t="shared" si="4"/>
        <v>8</v>
      </c>
      <c r="O32" s="21">
        <f t="shared" si="5"/>
        <v>0</v>
      </c>
      <c r="P32" s="22">
        <f t="shared" si="6"/>
        <v>0.03418803418803419</v>
      </c>
      <c r="Q32" s="116">
        <v>0</v>
      </c>
      <c r="R32" s="117">
        <v>0</v>
      </c>
      <c r="S32" s="23">
        <f t="shared" si="7"/>
        <v>0</v>
      </c>
      <c r="T32" s="127">
        <v>0</v>
      </c>
      <c r="U32" s="122">
        <v>0</v>
      </c>
      <c r="V32" s="24">
        <f t="shared" si="8"/>
        <v>0</v>
      </c>
      <c r="W32" s="21">
        <v>0</v>
      </c>
      <c r="X32" s="126">
        <f t="shared" si="11"/>
        <v>0</v>
      </c>
    </row>
    <row r="33" spans="1:24" ht="19.5" customHeight="1">
      <c r="A33" s="17" t="s">
        <v>33</v>
      </c>
      <c r="B33" s="116">
        <v>245</v>
      </c>
      <c r="C33" s="117">
        <v>246</v>
      </c>
      <c r="D33" s="18">
        <f t="shared" si="0"/>
        <v>491</v>
      </c>
      <c r="E33" s="122">
        <v>256</v>
      </c>
      <c r="F33" s="122">
        <v>251</v>
      </c>
      <c r="G33" s="19">
        <f t="shared" si="1"/>
        <v>507</v>
      </c>
      <c r="H33" s="20">
        <f t="shared" si="2"/>
        <v>0.032586558044806514</v>
      </c>
      <c r="I33" s="116">
        <v>22</v>
      </c>
      <c r="J33" s="117">
        <v>23</v>
      </c>
      <c r="K33" s="18">
        <f t="shared" si="3"/>
        <v>45</v>
      </c>
      <c r="L33" s="122">
        <v>24</v>
      </c>
      <c r="M33" s="122">
        <v>28</v>
      </c>
      <c r="N33" s="19">
        <f t="shared" si="4"/>
        <v>52</v>
      </c>
      <c r="O33" s="21">
        <f t="shared" si="5"/>
        <v>0.15555555555555556</v>
      </c>
      <c r="P33" s="22">
        <f t="shared" si="6"/>
        <v>0.10256410256410256</v>
      </c>
      <c r="Q33" s="116">
        <v>9</v>
      </c>
      <c r="R33" s="117">
        <v>7</v>
      </c>
      <c r="S33" s="23">
        <f t="shared" si="7"/>
        <v>16</v>
      </c>
      <c r="T33" s="127">
        <v>10</v>
      </c>
      <c r="U33" s="122">
        <v>6</v>
      </c>
      <c r="V33" s="24">
        <f t="shared" si="8"/>
        <v>16</v>
      </c>
      <c r="W33" s="21">
        <f>(V33-S33)/S33</f>
        <v>0</v>
      </c>
      <c r="X33" s="126">
        <f t="shared" si="11"/>
        <v>0.3076923076923077</v>
      </c>
    </row>
    <row r="34" spans="1:24" ht="19.5" customHeight="1">
      <c r="A34" s="17" t="s">
        <v>34</v>
      </c>
      <c r="B34" s="116">
        <v>229</v>
      </c>
      <c r="C34" s="117">
        <v>224</v>
      </c>
      <c r="D34" s="18">
        <f t="shared" si="0"/>
        <v>453</v>
      </c>
      <c r="E34" s="122">
        <v>225</v>
      </c>
      <c r="F34" s="122">
        <v>219</v>
      </c>
      <c r="G34" s="19">
        <f t="shared" si="1"/>
        <v>444</v>
      </c>
      <c r="H34" s="20">
        <f t="shared" si="2"/>
        <v>-0.019867549668874173</v>
      </c>
      <c r="I34" s="116">
        <v>3</v>
      </c>
      <c r="J34" s="117">
        <v>13</v>
      </c>
      <c r="K34" s="18">
        <f t="shared" si="3"/>
        <v>16</v>
      </c>
      <c r="L34" s="122">
        <v>4</v>
      </c>
      <c r="M34" s="122">
        <v>11</v>
      </c>
      <c r="N34" s="19">
        <f t="shared" si="4"/>
        <v>15</v>
      </c>
      <c r="O34" s="21">
        <f t="shared" si="5"/>
        <v>-0.0625</v>
      </c>
      <c r="P34" s="22">
        <f t="shared" si="6"/>
        <v>0.033783783783783786</v>
      </c>
      <c r="Q34" s="116">
        <v>1</v>
      </c>
      <c r="R34" s="117">
        <v>4</v>
      </c>
      <c r="S34" s="23">
        <f t="shared" si="7"/>
        <v>5</v>
      </c>
      <c r="T34" s="127">
        <v>0</v>
      </c>
      <c r="U34" s="122">
        <v>3</v>
      </c>
      <c r="V34" s="24">
        <f t="shared" si="8"/>
        <v>3</v>
      </c>
      <c r="W34" s="21">
        <f>(V34-S34)/S34</f>
        <v>-0.4</v>
      </c>
      <c r="X34" s="126">
        <f t="shared" si="11"/>
        <v>0.2</v>
      </c>
    </row>
    <row r="35" spans="1:24" ht="19.5" customHeight="1">
      <c r="A35" s="17" t="s">
        <v>35</v>
      </c>
      <c r="B35" s="116">
        <v>878</v>
      </c>
      <c r="C35" s="117">
        <v>881</v>
      </c>
      <c r="D35" s="18">
        <f t="shared" si="0"/>
        <v>1759</v>
      </c>
      <c r="E35" s="122">
        <v>897</v>
      </c>
      <c r="F35" s="122">
        <v>886</v>
      </c>
      <c r="G35" s="19">
        <f t="shared" si="1"/>
        <v>1783</v>
      </c>
      <c r="H35" s="20">
        <f t="shared" si="2"/>
        <v>0.013644115974985787</v>
      </c>
      <c r="I35" s="116">
        <v>48</v>
      </c>
      <c r="J35" s="117">
        <v>56</v>
      </c>
      <c r="K35" s="18">
        <f t="shared" si="3"/>
        <v>104</v>
      </c>
      <c r="L35" s="122">
        <v>46</v>
      </c>
      <c r="M35" s="122">
        <v>53</v>
      </c>
      <c r="N35" s="19">
        <f t="shared" si="4"/>
        <v>99</v>
      </c>
      <c r="O35" s="21">
        <f t="shared" si="5"/>
        <v>-0.04807692307692308</v>
      </c>
      <c r="P35" s="22">
        <f t="shared" si="6"/>
        <v>0.055524397083567024</v>
      </c>
      <c r="Q35" s="116">
        <v>12</v>
      </c>
      <c r="R35" s="117">
        <v>14</v>
      </c>
      <c r="S35" s="23">
        <f t="shared" si="7"/>
        <v>26</v>
      </c>
      <c r="T35" s="127">
        <v>13</v>
      </c>
      <c r="U35" s="122">
        <v>11</v>
      </c>
      <c r="V35" s="24">
        <f t="shared" si="8"/>
        <v>24</v>
      </c>
      <c r="W35" s="21">
        <f>(V35-S35)/S35</f>
        <v>-0.07692307692307693</v>
      </c>
      <c r="X35" s="126">
        <f t="shared" si="11"/>
        <v>0.24242424242424243</v>
      </c>
    </row>
    <row r="36" spans="1:24" ht="19.5" customHeight="1">
      <c r="A36" s="17" t="s">
        <v>36</v>
      </c>
      <c r="B36" s="116">
        <v>235</v>
      </c>
      <c r="C36" s="117">
        <v>249</v>
      </c>
      <c r="D36" s="18">
        <f t="shared" si="0"/>
        <v>484</v>
      </c>
      <c r="E36" s="122">
        <v>236</v>
      </c>
      <c r="F36" s="122">
        <v>250</v>
      </c>
      <c r="G36" s="19">
        <f t="shared" si="1"/>
        <v>486</v>
      </c>
      <c r="H36" s="20">
        <f t="shared" si="2"/>
        <v>0.004132231404958678</v>
      </c>
      <c r="I36" s="116">
        <v>2</v>
      </c>
      <c r="J36" s="117">
        <v>9</v>
      </c>
      <c r="K36" s="18">
        <f t="shared" si="3"/>
        <v>11</v>
      </c>
      <c r="L36" s="122">
        <v>2</v>
      </c>
      <c r="M36" s="122">
        <v>8</v>
      </c>
      <c r="N36" s="19">
        <f t="shared" si="4"/>
        <v>10</v>
      </c>
      <c r="O36" s="21">
        <f t="shared" si="5"/>
        <v>-0.09090909090909091</v>
      </c>
      <c r="P36" s="22">
        <f t="shared" si="6"/>
        <v>0.0205761316872428</v>
      </c>
      <c r="Q36" s="116">
        <v>0</v>
      </c>
      <c r="R36" s="117">
        <v>1</v>
      </c>
      <c r="S36" s="23">
        <f t="shared" si="7"/>
        <v>1</v>
      </c>
      <c r="T36" s="127">
        <v>0</v>
      </c>
      <c r="U36" s="122">
        <v>1</v>
      </c>
      <c r="V36" s="24">
        <f t="shared" si="8"/>
        <v>1</v>
      </c>
      <c r="W36" s="21">
        <v>0</v>
      </c>
      <c r="X36" s="126">
        <f t="shared" si="11"/>
        <v>0.1</v>
      </c>
    </row>
    <row r="37" spans="1:24" ht="19.5" customHeight="1">
      <c r="A37" s="17" t="s">
        <v>37</v>
      </c>
      <c r="B37" s="116">
        <v>798</v>
      </c>
      <c r="C37" s="117">
        <v>814</v>
      </c>
      <c r="D37" s="18">
        <f t="shared" si="0"/>
        <v>1612</v>
      </c>
      <c r="E37" s="122">
        <v>839</v>
      </c>
      <c r="F37" s="122">
        <v>855</v>
      </c>
      <c r="G37" s="19">
        <f t="shared" si="1"/>
        <v>1694</v>
      </c>
      <c r="H37" s="20">
        <f t="shared" si="2"/>
        <v>0.05086848635235732</v>
      </c>
      <c r="I37" s="116">
        <v>78</v>
      </c>
      <c r="J37" s="117">
        <v>76</v>
      </c>
      <c r="K37" s="18">
        <f t="shared" si="3"/>
        <v>154</v>
      </c>
      <c r="L37" s="122">
        <v>87</v>
      </c>
      <c r="M37" s="122">
        <v>82</v>
      </c>
      <c r="N37" s="19">
        <f t="shared" si="4"/>
        <v>169</v>
      </c>
      <c r="O37" s="21">
        <f t="shared" si="5"/>
        <v>0.09740259740259741</v>
      </c>
      <c r="P37" s="22">
        <f t="shared" si="6"/>
        <v>0.09976387249114523</v>
      </c>
      <c r="Q37" s="116">
        <v>20</v>
      </c>
      <c r="R37" s="117">
        <v>16</v>
      </c>
      <c r="S37" s="23">
        <f t="shared" si="7"/>
        <v>36</v>
      </c>
      <c r="T37" s="127">
        <v>23</v>
      </c>
      <c r="U37" s="122">
        <v>22</v>
      </c>
      <c r="V37" s="24">
        <f t="shared" si="8"/>
        <v>45</v>
      </c>
      <c r="W37" s="21">
        <f>(V37-S37)/S37</f>
        <v>0.25</v>
      </c>
      <c r="X37" s="126">
        <f t="shared" si="11"/>
        <v>0.26627218934911245</v>
      </c>
    </row>
    <row r="38" spans="1:24" ht="19.5" customHeight="1">
      <c r="A38" s="17" t="s">
        <v>38</v>
      </c>
      <c r="B38" s="116">
        <v>1670</v>
      </c>
      <c r="C38" s="117">
        <v>1657</v>
      </c>
      <c r="D38" s="18">
        <f t="shared" si="0"/>
        <v>3327</v>
      </c>
      <c r="E38" s="122">
        <v>1679</v>
      </c>
      <c r="F38" s="122">
        <v>1661</v>
      </c>
      <c r="G38" s="19">
        <f t="shared" si="1"/>
        <v>3340</v>
      </c>
      <c r="H38" s="20">
        <f t="shared" si="2"/>
        <v>0.003907424105801022</v>
      </c>
      <c r="I38" s="116">
        <v>99</v>
      </c>
      <c r="J38" s="117">
        <v>92</v>
      </c>
      <c r="K38" s="18">
        <f t="shared" si="3"/>
        <v>191</v>
      </c>
      <c r="L38" s="122">
        <v>90</v>
      </c>
      <c r="M38" s="122">
        <v>85</v>
      </c>
      <c r="N38" s="19">
        <f t="shared" si="4"/>
        <v>175</v>
      </c>
      <c r="O38" s="21">
        <f t="shared" si="5"/>
        <v>-0.08376963350785341</v>
      </c>
      <c r="P38" s="22">
        <f t="shared" si="6"/>
        <v>0.05239520958083832</v>
      </c>
      <c r="Q38" s="116">
        <v>28</v>
      </c>
      <c r="R38" s="117">
        <v>15</v>
      </c>
      <c r="S38" s="23">
        <f t="shared" si="7"/>
        <v>43</v>
      </c>
      <c r="T38" s="127">
        <v>25</v>
      </c>
      <c r="U38" s="122">
        <v>12</v>
      </c>
      <c r="V38" s="24">
        <f t="shared" si="8"/>
        <v>37</v>
      </c>
      <c r="W38" s="21">
        <f>(V38-S38)/S38</f>
        <v>-0.13953488372093023</v>
      </c>
      <c r="X38" s="126">
        <f t="shared" si="11"/>
        <v>0.21142857142857144</v>
      </c>
    </row>
    <row r="39" spans="1:24" ht="19.5" customHeight="1">
      <c r="A39" s="17" t="s">
        <v>39</v>
      </c>
      <c r="B39" s="116">
        <v>137</v>
      </c>
      <c r="C39" s="117">
        <v>172</v>
      </c>
      <c r="D39" s="18">
        <f t="shared" si="0"/>
        <v>309</v>
      </c>
      <c r="E39" s="122">
        <v>144</v>
      </c>
      <c r="F39" s="122">
        <v>171</v>
      </c>
      <c r="G39" s="19">
        <f t="shared" si="1"/>
        <v>315</v>
      </c>
      <c r="H39" s="20">
        <f t="shared" si="2"/>
        <v>0.019417475728155338</v>
      </c>
      <c r="I39" s="116">
        <v>2</v>
      </c>
      <c r="J39" s="117">
        <v>9</v>
      </c>
      <c r="K39" s="18">
        <f t="shared" si="3"/>
        <v>11</v>
      </c>
      <c r="L39" s="122">
        <v>6</v>
      </c>
      <c r="M39" s="122">
        <v>10</v>
      </c>
      <c r="N39" s="19">
        <f t="shared" si="4"/>
        <v>16</v>
      </c>
      <c r="O39" s="21">
        <f t="shared" si="5"/>
        <v>0.45454545454545453</v>
      </c>
      <c r="P39" s="22">
        <f t="shared" si="6"/>
        <v>0.050793650793650794</v>
      </c>
      <c r="Q39" s="116">
        <v>0</v>
      </c>
      <c r="R39" s="117">
        <v>0</v>
      </c>
      <c r="S39" s="23">
        <f t="shared" si="7"/>
        <v>0</v>
      </c>
      <c r="T39" s="127">
        <v>1</v>
      </c>
      <c r="U39" s="122">
        <v>0</v>
      </c>
      <c r="V39" s="24">
        <f t="shared" si="8"/>
        <v>1</v>
      </c>
      <c r="W39" s="21">
        <v>1</v>
      </c>
      <c r="X39" s="126">
        <f t="shared" si="11"/>
        <v>0.0625</v>
      </c>
    </row>
    <row r="40" spans="1:24" ht="19.5" customHeight="1">
      <c r="A40" s="17" t="s">
        <v>40</v>
      </c>
      <c r="B40" s="116">
        <v>407</v>
      </c>
      <c r="C40" s="117">
        <v>417</v>
      </c>
      <c r="D40" s="18">
        <f aca="true" t="shared" si="13" ref="D40:D71">B40+C40</f>
        <v>824</v>
      </c>
      <c r="E40" s="122">
        <v>404</v>
      </c>
      <c r="F40" s="122">
        <v>421</v>
      </c>
      <c r="G40" s="19">
        <f aca="true" t="shared" si="14" ref="G40:G71">E40+F40</f>
        <v>825</v>
      </c>
      <c r="H40" s="20">
        <f aca="true" t="shared" si="15" ref="H40:H71">(G40-D40)/D40</f>
        <v>0.0012135922330097086</v>
      </c>
      <c r="I40" s="116">
        <v>17</v>
      </c>
      <c r="J40" s="117">
        <v>23</v>
      </c>
      <c r="K40" s="18">
        <f aca="true" t="shared" si="16" ref="K40:K71">I40+J40</f>
        <v>40</v>
      </c>
      <c r="L40" s="122">
        <v>14</v>
      </c>
      <c r="M40" s="122">
        <v>22</v>
      </c>
      <c r="N40" s="19">
        <f aca="true" t="shared" si="17" ref="N40:N71">L40+M40</f>
        <v>36</v>
      </c>
      <c r="O40" s="21">
        <f aca="true" t="shared" si="18" ref="O40:O71">(N40-K40)/K40</f>
        <v>-0.1</v>
      </c>
      <c r="P40" s="22">
        <f aca="true" t="shared" si="19" ref="P40:P71">N40/G40</f>
        <v>0.04363636363636364</v>
      </c>
      <c r="Q40" s="116">
        <v>4</v>
      </c>
      <c r="R40" s="117">
        <v>2</v>
      </c>
      <c r="S40" s="23">
        <f aca="true" t="shared" si="20" ref="S40:S71">Q40+R40</f>
        <v>6</v>
      </c>
      <c r="T40" s="127">
        <v>3</v>
      </c>
      <c r="U40" s="122">
        <v>2</v>
      </c>
      <c r="V40" s="24">
        <f aca="true" t="shared" si="21" ref="V40:V71">T40+U40</f>
        <v>5</v>
      </c>
      <c r="W40" s="21">
        <f>(V40-S40)/S40</f>
        <v>-0.16666666666666666</v>
      </c>
      <c r="X40" s="126">
        <f t="shared" si="11"/>
        <v>0.1388888888888889</v>
      </c>
    </row>
    <row r="41" spans="1:24" ht="19.5" customHeight="1">
      <c r="A41" s="17" t="s">
        <v>41</v>
      </c>
      <c r="B41" s="116">
        <v>564</v>
      </c>
      <c r="C41" s="117">
        <v>619</v>
      </c>
      <c r="D41" s="18">
        <f t="shared" si="13"/>
        <v>1183</v>
      </c>
      <c r="E41" s="122">
        <v>565</v>
      </c>
      <c r="F41" s="122">
        <v>620</v>
      </c>
      <c r="G41" s="19">
        <f t="shared" si="14"/>
        <v>1185</v>
      </c>
      <c r="H41" s="20">
        <f t="shared" si="15"/>
        <v>0.0016906170752324597</v>
      </c>
      <c r="I41" s="116">
        <v>24</v>
      </c>
      <c r="J41" s="117">
        <v>34</v>
      </c>
      <c r="K41" s="18">
        <f t="shared" si="16"/>
        <v>58</v>
      </c>
      <c r="L41" s="122">
        <v>27</v>
      </c>
      <c r="M41" s="122">
        <v>38</v>
      </c>
      <c r="N41" s="19">
        <f t="shared" si="17"/>
        <v>65</v>
      </c>
      <c r="O41" s="21">
        <f t="shared" si="18"/>
        <v>0.1206896551724138</v>
      </c>
      <c r="P41" s="22">
        <f t="shared" si="19"/>
        <v>0.05485232067510549</v>
      </c>
      <c r="Q41" s="116">
        <v>5</v>
      </c>
      <c r="R41" s="117">
        <v>6</v>
      </c>
      <c r="S41" s="23">
        <f t="shared" si="20"/>
        <v>11</v>
      </c>
      <c r="T41" s="127">
        <v>5</v>
      </c>
      <c r="U41" s="122">
        <v>6</v>
      </c>
      <c r="V41" s="24">
        <f t="shared" si="21"/>
        <v>11</v>
      </c>
      <c r="W41" s="21">
        <f>(V41-S41)/S41</f>
        <v>0</v>
      </c>
      <c r="X41" s="126">
        <f t="shared" si="11"/>
        <v>0.16923076923076924</v>
      </c>
    </row>
    <row r="42" spans="1:24" ht="19.5" customHeight="1">
      <c r="A42" s="17" t="s">
        <v>42</v>
      </c>
      <c r="B42" s="116">
        <v>313</v>
      </c>
      <c r="C42" s="117">
        <v>321</v>
      </c>
      <c r="D42" s="18">
        <f t="shared" si="13"/>
        <v>634</v>
      </c>
      <c r="E42" s="122">
        <v>308</v>
      </c>
      <c r="F42" s="122">
        <v>321</v>
      </c>
      <c r="G42" s="19">
        <f t="shared" si="14"/>
        <v>629</v>
      </c>
      <c r="H42" s="20">
        <f t="shared" si="15"/>
        <v>-0.007886435331230283</v>
      </c>
      <c r="I42" s="116">
        <v>22</v>
      </c>
      <c r="J42" s="117">
        <v>25</v>
      </c>
      <c r="K42" s="18">
        <f t="shared" si="16"/>
        <v>47</v>
      </c>
      <c r="L42" s="122">
        <v>19</v>
      </c>
      <c r="M42" s="122">
        <v>21</v>
      </c>
      <c r="N42" s="19">
        <f t="shared" si="17"/>
        <v>40</v>
      </c>
      <c r="O42" s="21">
        <f t="shared" si="18"/>
        <v>-0.14893617021276595</v>
      </c>
      <c r="P42" s="22">
        <f t="shared" si="19"/>
        <v>0.06359300476947535</v>
      </c>
      <c r="Q42" s="116">
        <v>9</v>
      </c>
      <c r="R42" s="117">
        <v>6</v>
      </c>
      <c r="S42" s="23">
        <f t="shared" si="20"/>
        <v>15</v>
      </c>
      <c r="T42" s="127">
        <v>7</v>
      </c>
      <c r="U42" s="122">
        <v>3</v>
      </c>
      <c r="V42" s="24">
        <f t="shared" si="21"/>
        <v>10</v>
      </c>
      <c r="W42" s="21">
        <f>(V42-S42)/S42</f>
        <v>-0.3333333333333333</v>
      </c>
      <c r="X42" s="126">
        <f t="shared" si="11"/>
        <v>0.25</v>
      </c>
    </row>
    <row r="43" spans="1:24" ht="19.5" customHeight="1">
      <c r="A43" s="17" t="s">
        <v>43</v>
      </c>
      <c r="B43" s="116">
        <v>210</v>
      </c>
      <c r="C43" s="117">
        <v>216</v>
      </c>
      <c r="D43" s="18">
        <f t="shared" si="13"/>
        <v>426</v>
      </c>
      <c r="E43" s="122">
        <v>214</v>
      </c>
      <c r="F43" s="122">
        <v>217</v>
      </c>
      <c r="G43" s="19">
        <f t="shared" si="14"/>
        <v>431</v>
      </c>
      <c r="H43" s="20">
        <f t="shared" si="15"/>
        <v>0.011737089201877934</v>
      </c>
      <c r="I43" s="116">
        <v>3</v>
      </c>
      <c r="J43" s="117">
        <v>8</v>
      </c>
      <c r="K43" s="18">
        <f t="shared" si="16"/>
        <v>11</v>
      </c>
      <c r="L43" s="122">
        <v>7</v>
      </c>
      <c r="M43" s="122">
        <v>10</v>
      </c>
      <c r="N43" s="19">
        <f t="shared" si="17"/>
        <v>17</v>
      </c>
      <c r="O43" s="21">
        <f t="shared" si="18"/>
        <v>0.5454545454545454</v>
      </c>
      <c r="P43" s="22">
        <f t="shared" si="19"/>
        <v>0.03944315545243619</v>
      </c>
      <c r="Q43" s="116">
        <v>0</v>
      </c>
      <c r="R43" s="117">
        <v>0</v>
      </c>
      <c r="S43" s="23">
        <f t="shared" si="20"/>
        <v>0</v>
      </c>
      <c r="T43" s="127">
        <v>0</v>
      </c>
      <c r="U43" s="122">
        <v>0</v>
      </c>
      <c r="V43" s="24">
        <f t="shared" si="21"/>
        <v>0</v>
      </c>
      <c r="W43" s="21">
        <v>0</v>
      </c>
      <c r="X43" s="126">
        <f t="shared" si="11"/>
        <v>0</v>
      </c>
    </row>
    <row r="44" spans="1:24" ht="19.5" customHeight="1">
      <c r="A44" s="17" t="s">
        <v>44</v>
      </c>
      <c r="B44" s="116">
        <v>685</v>
      </c>
      <c r="C44" s="117">
        <v>717</v>
      </c>
      <c r="D44" s="18">
        <f t="shared" si="13"/>
        <v>1402</v>
      </c>
      <c r="E44" s="122">
        <v>678</v>
      </c>
      <c r="F44" s="122">
        <v>725</v>
      </c>
      <c r="G44" s="19">
        <f t="shared" si="14"/>
        <v>1403</v>
      </c>
      <c r="H44" s="20">
        <f t="shared" si="15"/>
        <v>0.0007132667617689016</v>
      </c>
      <c r="I44" s="116">
        <v>20</v>
      </c>
      <c r="J44" s="117">
        <v>27</v>
      </c>
      <c r="K44" s="18">
        <f t="shared" si="16"/>
        <v>47</v>
      </c>
      <c r="L44" s="122">
        <v>21</v>
      </c>
      <c r="M44" s="122">
        <v>26</v>
      </c>
      <c r="N44" s="19">
        <f t="shared" si="17"/>
        <v>47</v>
      </c>
      <c r="O44" s="21">
        <f t="shared" si="18"/>
        <v>0</v>
      </c>
      <c r="P44" s="22">
        <f t="shared" si="19"/>
        <v>0.03349964362081254</v>
      </c>
      <c r="Q44" s="116">
        <v>8</v>
      </c>
      <c r="R44" s="117">
        <v>8</v>
      </c>
      <c r="S44" s="23">
        <f t="shared" si="20"/>
        <v>16</v>
      </c>
      <c r="T44" s="127">
        <v>7</v>
      </c>
      <c r="U44" s="122">
        <v>6</v>
      </c>
      <c r="V44" s="24">
        <f t="shared" si="21"/>
        <v>13</v>
      </c>
      <c r="W44" s="21">
        <f>(V44-S44)/S44</f>
        <v>-0.1875</v>
      </c>
      <c r="X44" s="126">
        <f t="shared" si="11"/>
        <v>0.2765957446808511</v>
      </c>
    </row>
    <row r="45" spans="1:24" ht="19.5" customHeight="1">
      <c r="A45" s="17" t="s">
        <v>45</v>
      </c>
      <c r="B45" s="116">
        <v>392</v>
      </c>
      <c r="C45" s="117">
        <v>373</v>
      </c>
      <c r="D45" s="18">
        <f t="shared" si="13"/>
        <v>765</v>
      </c>
      <c r="E45" s="122">
        <v>386</v>
      </c>
      <c r="F45" s="122">
        <v>371</v>
      </c>
      <c r="G45" s="19">
        <f t="shared" si="14"/>
        <v>757</v>
      </c>
      <c r="H45" s="20">
        <f t="shared" si="15"/>
        <v>-0.01045751633986928</v>
      </c>
      <c r="I45" s="116">
        <v>35</v>
      </c>
      <c r="J45" s="117">
        <v>35</v>
      </c>
      <c r="K45" s="18">
        <f t="shared" si="16"/>
        <v>70</v>
      </c>
      <c r="L45" s="122">
        <v>34</v>
      </c>
      <c r="M45" s="122">
        <v>36</v>
      </c>
      <c r="N45" s="19">
        <f t="shared" si="17"/>
        <v>70</v>
      </c>
      <c r="O45" s="21">
        <f t="shared" si="18"/>
        <v>0</v>
      </c>
      <c r="P45" s="22">
        <f t="shared" si="19"/>
        <v>0.09247027741083223</v>
      </c>
      <c r="Q45" s="116">
        <v>12</v>
      </c>
      <c r="R45" s="117">
        <v>14</v>
      </c>
      <c r="S45" s="23">
        <f t="shared" si="20"/>
        <v>26</v>
      </c>
      <c r="T45" s="127">
        <v>10</v>
      </c>
      <c r="U45" s="122">
        <v>15</v>
      </c>
      <c r="V45" s="24">
        <f t="shared" si="21"/>
        <v>25</v>
      </c>
      <c r="W45" s="21">
        <f>(V45-S45)/S45</f>
        <v>-0.038461538461538464</v>
      </c>
      <c r="X45" s="126">
        <f t="shared" si="11"/>
        <v>0.35714285714285715</v>
      </c>
    </row>
    <row r="46" spans="1:24" ht="19.5" customHeight="1">
      <c r="A46" s="17" t="s">
        <v>46</v>
      </c>
      <c r="B46" s="116">
        <v>62</v>
      </c>
      <c r="C46" s="117">
        <v>54</v>
      </c>
      <c r="D46" s="18">
        <f t="shared" si="13"/>
        <v>116</v>
      </c>
      <c r="E46" s="122">
        <v>61</v>
      </c>
      <c r="F46" s="122">
        <v>52</v>
      </c>
      <c r="G46" s="19">
        <f t="shared" si="14"/>
        <v>113</v>
      </c>
      <c r="H46" s="20">
        <f t="shared" si="15"/>
        <v>-0.02586206896551724</v>
      </c>
      <c r="I46" s="116">
        <v>1</v>
      </c>
      <c r="J46" s="117">
        <v>3</v>
      </c>
      <c r="K46" s="18">
        <f t="shared" si="16"/>
        <v>4</v>
      </c>
      <c r="L46" s="122">
        <v>2</v>
      </c>
      <c r="M46" s="122">
        <v>3</v>
      </c>
      <c r="N46" s="19">
        <f t="shared" si="17"/>
        <v>5</v>
      </c>
      <c r="O46" s="21">
        <f t="shared" si="18"/>
        <v>0.25</v>
      </c>
      <c r="P46" s="22">
        <f t="shared" si="19"/>
        <v>0.04424778761061947</v>
      </c>
      <c r="Q46" s="116">
        <v>0</v>
      </c>
      <c r="R46" s="117">
        <v>0</v>
      </c>
      <c r="S46" s="23">
        <f t="shared" si="20"/>
        <v>0</v>
      </c>
      <c r="T46" s="127">
        <v>0</v>
      </c>
      <c r="U46" s="122">
        <v>0</v>
      </c>
      <c r="V46" s="24">
        <f t="shared" si="21"/>
        <v>0</v>
      </c>
      <c r="W46" s="21">
        <v>0</v>
      </c>
      <c r="X46" s="126">
        <f t="shared" si="11"/>
        <v>0</v>
      </c>
    </row>
    <row r="47" spans="1:24" ht="19.5" customHeight="1">
      <c r="A47" s="17" t="s">
        <v>47</v>
      </c>
      <c r="B47" s="116">
        <v>1057</v>
      </c>
      <c r="C47" s="117">
        <v>1045</v>
      </c>
      <c r="D47" s="18">
        <f t="shared" si="13"/>
        <v>2102</v>
      </c>
      <c r="E47" s="122">
        <v>1053</v>
      </c>
      <c r="F47" s="122">
        <v>1047</v>
      </c>
      <c r="G47" s="19">
        <f t="shared" si="14"/>
        <v>2100</v>
      </c>
      <c r="H47" s="20">
        <f t="shared" si="15"/>
        <v>-0.0009514747859181732</v>
      </c>
      <c r="I47" s="116">
        <v>102</v>
      </c>
      <c r="J47" s="117">
        <v>87</v>
      </c>
      <c r="K47" s="18">
        <f t="shared" si="16"/>
        <v>189</v>
      </c>
      <c r="L47" s="122">
        <v>103</v>
      </c>
      <c r="M47" s="122">
        <v>93</v>
      </c>
      <c r="N47" s="19">
        <f t="shared" si="17"/>
        <v>196</v>
      </c>
      <c r="O47" s="21">
        <f t="shared" si="18"/>
        <v>0.037037037037037035</v>
      </c>
      <c r="P47" s="22">
        <f t="shared" si="19"/>
        <v>0.09333333333333334</v>
      </c>
      <c r="Q47" s="116">
        <v>26</v>
      </c>
      <c r="R47" s="117">
        <v>17</v>
      </c>
      <c r="S47" s="23">
        <f t="shared" si="20"/>
        <v>43</v>
      </c>
      <c r="T47" s="127">
        <v>26</v>
      </c>
      <c r="U47" s="122">
        <v>17</v>
      </c>
      <c r="V47" s="24">
        <f t="shared" si="21"/>
        <v>43</v>
      </c>
      <c r="W47" s="21">
        <f>(V47-S47)/S47</f>
        <v>0</v>
      </c>
      <c r="X47" s="126">
        <f t="shared" si="11"/>
        <v>0.2193877551020408</v>
      </c>
    </row>
    <row r="48" spans="1:24" ht="19.5" customHeight="1">
      <c r="A48" s="17" t="s">
        <v>48</v>
      </c>
      <c r="B48" s="116">
        <v>380</v>
      </c>
      <c r="C48" s="117">
        <v>387</v>
      </c>
      <c r="D48" s="18">
        <f t="shared" si="13"/>
        <v>767</v>
      </c>
      <c r="E48" s="122">
        <v>389</v>
      </c>
      <c r="F48" s="122">
        <v>402</v>
      </c>
      <c r="G48" s="19">
        <f t="shared" si="14"/>
        <v>791</v>
      </c>
      <c r="H48" s="20">
        <f t="shared" si="15"/>
        <v>0.03129074315514994</v>
      </c>
      <c r="I48" s="116">
        <v>7</v>
      </c>
      <c r="J48" s="117">
        <v>17</v>
      </c>
      <c r="K48" s="18">
        <f t="shared" si="16"/>
        <v>24</v>
      </c>
      <c r="L48" s="122">
        <v>10</v>
      </c>
      <c r="M48" s="122">
        <v>23</v>
      </c>
      <c r="N48" s="19">
        <f t="shared" si="17"/>
        <v>33</v>
      </c>
      <c r="O48" s="21">
        <f t="shared" si="18"/>
        <v>0.375</v>
      </c>
      <c r="P48" s="22">
        <f t="shared" si="19"/>
        <v>0.041719342604298354</v>
      </c>
      <c r="Q48" s="116">
        <v>1</v>
      </c>
      <c r="R48" s="117">
        <v>1</v>
      </c>
      <c r="S48" s="23">
        <f t="shared" si="20"/>
        <v>2</v>
      </c>
      <c r="T48" s="127">
        <v>2</v>
      </c>
      <c r="U48" s="122">
        <v>1</v>
      </c>
      <c r="V48" s="24">
        <f t="shared" si="21"/>
        <v>3</v>
      </c>
      <c r="W48" s="21">
        <f>(V48-S48)/S48</f>
        <v>0.5</v>
      </c>
      <c r="X48" s="126">
        <f t="shared" si="11"/>
        <v>0.09090909090909091</v>
      </c>
    </row>
    <row r="49" spans="1:24" ht="19.5" customHeight="1">
      <c r="A49" s="17" t="s">
        <v>49</v>
      </c>
      <c r="B49" s="116">
        <v>235</v>
      </c>
      <c r="C49" s="117">
        <v>245</v>
      </c>
      <c r="D49" s="18">
        <f t="shared" si="13"/>
        <v>480</v>
      </c>
      <c r="E49" s="122">
        <v>232</v>
      </c>
      <c r="F49" s="122">
        <v>241</v>
      </c>
      <c r="G49" s="19">
        <f t="shared" si="14"/>
        <v>473</v>
      </c>
      <c r="H49" s="20">
        <f t="shared" si="15"/>
        <v>-0.014583333333333334</v>
      </c>
      <c r="I49" s="116">
        <v>5</v>
      </c>
      <c r="J49" s="117">
        <v>8</v>
      </c>
      <c r="K49" s="18">
        <f t="shared" si="16"/>
        <v>13</v>
      </c>
      <c r="L49" s="122">
        <v>5</v>
      </c>
      <c r="M49" s="122">
        <v>8</v>
      </c>
      <c r="N49" s="19">
        <f t="shared" si="17"/>
        <v>13</v>
      </c>
      <c r="O49" s="21">
        <f t="shared" si="18"/>
        <v>0</v>
      </c>
      <c r="P49" s="22">
        <f t="shared" si="19"/>
        <v>0.02748414376321353</v>
      </c>
      <c r="Q49" s="116">
        <v>1</v>
      </c>
      <c r="R49" s="117">
        <v>0</v>
      </c>
      <c r="S49" s="23">
        <f t="shared" si="20"/>
        <v>1</v>
      </c>
      <c r="T49" s="127">
        <v>1</v>
      </c>
      <c r="U49" s="122">
        <v>0</v>
      </c>
      <c r="V49" s="24">
        <f t="shared" si="21"/>
        <v>1</v>
      </c>
      <c r="W49" s="21">
        <v>0</v>
      </c>
      <c r="X49" s="126">
        <f t="shared" si="11"/>
        <v>0.07692307692307693</v>
      </c>
    </row>
    <row r="50" spans="1:24" ht="19.5" customHeight="1">
      <c r="A50" s="17" t="s">
        <v>50</v>
      </c>
      <c r="B50" s="116">
        <v>951</v>
      </c>
      <c r="C50" s="117">
        <v>898</v>
      </c>
      <c r="D50" s="18">
        <f t="shared" si="13"/>
        <v>1849</v>
      </c>
      <c r="E50" s="122">
        <v>955</v>
      </c>
      <c r="F50" s="122">
        <v>903</v>
      </c>
      <c r="G50" s="19">
        <f t="shared" si="14"/>
        <v>1858</v>
      </c>
      <c r="H50" s="20">
        <f t="shared" si="15"/>
        <v>0.0048674959437533805</v>
      </c>
      <c r="I50" s="116">
        <v>43</v>
      </c>
      <c r="J50" s="117">
        <v>53</v>
      </c>
      <c r="K50" s="18">
        <f t="shared" si="16"/>
        <v>96</v>
      </c>
      <c r="L50" s="122">
        <v>49</v>
      </c>
      <c r="M50" s="122">
        <v>57</v>
      </c>
      <c r="N50" s="19">
        <f t="shared" si="17"/>
        <v>106</v>
      </c>
      <c r="O50" s="21">
        <f t="shared" si="18"/>
        <v>0.10416666666666667</v>
      </c>
      <c r="P50" s="22">
        <f t="shared" si="19"/>
        <v>0.05705059203444564</v>
      </c>
      <c r="Q50" s="116">
        <v>12</v>
      </c>
      <c r="R50" s="117">
        <v>11</v>
      </c>
      <c r="S50" s="23">
        <f t="shared" si="20"/>
        <v>23</v>
      </c>
      <c r="T50" s="127">
        <v>11</v>
      </c>
      <c r="U50" s="122">
        <v>12</v>
      </c>
      <c r="V50" s="24">
        <f t="shared" si="21"/>
        <v>23</v>
      </c>
      <c r="W50" s="21">
        <f>(V50-S50)/S50</f>
        <v>0</v>
      </c>
      <c r="X50" s="126">
        <f aca="true" t="shared" si="22" ref="X50:X82">V50/N50</f>
        <v>0.2169811320754717</v>
      </c>
    </row>
    <row r="51" spans="1:24" ht="19.5" customHeight="1">
      <c r="A51" s="17" t="s">
        <v>51</v>
      </c>
      <c r="B51" s="116">
        <v>1003</v>
      </c>
      <c r="C51" s="117">
        <v>1066</v>
      </c>
      <c r="D51" s="18">
        <f t="shared" si="13"/>
        <v>2069</v>
      </c>
      <c r="E51" s="122">
        <v>1008</v>
      </c>
      <c r="F51" s="122">
        <v>1076</v>
      </c>
      <c r="G51" s="19">
        <f t="shared" si="14"/>
        <v>2084</v>
      </c>
      <c r="H51" s="20">
        <f t="shared" si="15"/>
        <v>0.007249879168680522</v>
      </c>
      <c r="I51" s="116">
        <v>57</v>
      </c>
      <c r="J51" s="117">
        <v>66</v>
      </c>
      <c r="K51" s="18">
        <f t="shared" si="16"/>
        <v>123</v>
      </c>
      <c r="L51" s="122">
        <v>64</v>
      </c>
      <c r="M51" s="122">
        <v>78</v>
      </c>
      <c r="N51" s="19">
        <f t="shared" si="17"/>
        <v>142</v>
      </c>
      <c r="O51" s="21">
        <f t="shared" si="18"/>
        <v>0.15447154471544716</v>
      </c>
      <c r="P51" s="22">
        <f t="shared" si="19"/>
        <v>0.06813819577735125</v>
      </c>
      <c r="Q51" s="116">
        <v>15</v>
      </c>
      <c r="R51" s="117">
        <v>15</v>
      </c>
      <c r="S51" s="23">
        <f t="shared" si="20"/>
        <v>30</v>
      </c>
      <c r="T51" s="127">
        <v>17</v>
      </c>
      <c r="U51" s="122">
        <v>16</v>
      </c>
      <c r="V51" s="24">
        <f t="shared" si="21"/>
        <v>33</v>
      </c>
      <c r="W51" s="21">
        <f>(V51-S51)/S51</f>
        <v>0.1</v>
      </c>
      <c r="X51" s="126">
        <f t="shared" si="22"/>
        <v>0.2323943661971831</v>
      </c>
    </row>
    <row r="52" spans="1:24" ht="19.5" customHeight="1">
      <c r="A52" s="17" t="s">
        <v>52</v>
      </c>
      <c r="B52" s="116">
        <v>1463</v>
      </c>
      <c r="C52" s="117">
        <v>1502</v>
      </c>
      <c r="D52" s="18">
        <f t="shared" si="13"/>
        <v>2965</v>
      </c>
      <c r="E52" s="122">
        <v>1466</v>
      </c>
      <c r="F52" s="122">
        <v>1509</v>
      </c>
      <c r="G52" s="19">
        <f t="shared" si="14"/>
        <v>2975</v>
      </c>
      <c r="H52" s="20">
        <f t="shared" si="15"/>
        <v>0.003372681281618887</v>
      </c>
      <c r="I52" s="116">
        <v>74</v>
      </c>
      <c r="J52" s="117">
        <v>80</v>
      </c>
      <c r="K52" s="18">
        <f t="shared" si="16"/>
        <v>154</v>
      </c>
      <c r="L52" s="122">
        <v>65</v>
      </c>
      <c r="M52" s="122">
        <v>84</v>
      </c>
      <c r="N52" s="19">
        <f t="shared" si="17"/>
        <v>149</v>
      </c>
      <c r="O52" s="21">
        <f t="shared" si="18"/>
        <v>-0.032467532467532464</v>
      </c>
      <c r="P52" s="22">
        <f t="shared" si="19"/>
        <v>0.05008403361344538</v>
      </c>
      <c r="Q52" s="116">
        <v>19</v>
      </c>
      <c r="R52" s="117">
        <v>17</v>
      </c>
      <c r="S52" s="23">
        <f t="shared" si="20"/>
        <v>36</v>
      </c>
      <c r="T52" s="127">
        <v>14</v>
      </c>
      <c r="U52" s="122">
        <v>16</v>
      </c>
      <c r="V52" s="24">
        <f t="shared" si="21"/>
        <v>30</v>
      </c>
      <c r="W52" s="21">
        <f>(V52-S52)/S52</f>
        <v>-0.16666666666666666</v>
      </c>
      <c r="X52" s="126">
        <f t="shared" si="22"/>
        <v>0.20134228187919462</v>
      </c>
    </row>
    <row r="53" spans="1:24" ht="19.5" customHeight="1">
      <c r="A53" s="17" t="s">
        <v>53</v>
      </c>
      <c r="B53" s="116">
        <v>87</v>
      </c>
      <c r="C53" s="117">
        <v>77</v>
      </c>
      <c r="D53" s="18">
        <f t="shared" si="13"/>
        <v>164</v>
      </c>
      <c r="E53" s="122">
        <v>83</v>
      </c>
      <c r="F53" s="122">
        <v>75</v>
      </c>
      <c r="G53" s="19">
        <f t="shared" si="14"/>
        <v>158</v>
      </c>
      <c r="H53" s="20">
        <f t="shared" si="15"/>
        <v>-0.036585365853658534</v>
      </c>
      <c r="I53" s="116">
        <v>3</v>
      </c>
      <c r="J53" s="117">
        <v>4</v>
      </c>
      <c r="K53" s="18">
        <f t="shared" si="16"/>
        <v>7</v>
      </c>
      <c r="L53" s="122">
        <v>2</v>
      </c>
      <c r="M53" s="122">
        <v>2</v>
      </c>
      <c r="N53" s="19">
        <f t="shared" si="17"/>
        <v>4</v>
      </c>
      <c r="O53" s="21">
        <f t="shared" si="18"/>
        <v>-0.42857142857142855</v>
      </c>
      <c r="P53" s="22">
        <f t="shared" si="19"/>
        <v>0.02531645569620253</v>
      </c>
      <c r="Q53" s="116">
        <v>0</v>
      </c>
      <c r="R53" s="117">
        <v>1</v>
      </c>
      <c r="S53" s="23">
        <f t="shared" si="20"/>
        <v>1</v>
      </c>
      <c r="T53" s="127">
        <v>0</v>
      </c>
      <c r="U53" s="122">
        <v>0</v>
      </c>
      <c r="V53" s="24">
        <f t="shared" si="21"/>
        <v>0</v>
      </c>
      <c r="W53" s="21">
        <f>(V53-S53)/S53</f>
        <v>-1</v>
      </c>
      <c r="X53" s="126">
        <f t="shared" si="22"/>
        <v>0</v>
      </c>
    </row>
    <row r="54" spans="1:24" ht="19.5" customHeight="1">
      <c r="A54" s="17" t="s">
        <v>54</v>
      </c>
      <c r="B54" s="116">
        <v>126</v>
      </c>
      <c r="C54" s="117">
        <v>99</v>
      </c>
      <c r="D54" s="18">
        <f t="shared" si="13"/>
        <v>225</v>
      </c>
      <c r="E54" s="122">
        <v>126</v>
      </c>
      <c r="F54" s="122">
        <v>98</v>
      </c>
      <c r="G54" s="19">
        <f t="shared" si="14"/>
        <v>224</v>
      </c>
      <c r="H54" s="20">
        <f t="shared" si="15"/>
        <v>-0.0044444444444444444</v>
      </c>
      <c r="I54" s="116">
        <v>8</v>
      </c>
      <c r="J54" s="117">
        <v>0</v>
      </c>
      <c r="K54" s="18">
        <f t="shared" si="16"/>
        <v>8</v>
      </c>
      <c r="L54" s="122">
        <v>8</v>
      </c>
      <c r="M54" s="122">
        <v>2</v>
      </c>
      <c r="N54" s="19">
        <f t="shared" si="17"/>
        <v>10</v>
      </c>
      <c r="O54" s="21">
        <f t="shared" si="18"/>
        <v>0.25</v>
      </c>
      <c r="P54" s="22">
        <f t="shared" si="19"/>
        <v>0.044642857142857144</v>
      </c>
      <c r="Q54" s="116">
        <v>0</v>
      </c>
      <c r="R54" s="117">
        <v>0</v>
      </c>
      <c r="S54" s="23">
        <f t="shared" si="20"/>
        <v>0</v>
      </c>
      <c r="T54" s="127">
        <v>0</v>
      </c>
      <c r="U54" s="122">
        <v>1</v>
      </c>
      <c r="V54" s="24">
        <f t="shared" si="21"/>
        <v>1</v>
      </c>
      <c r="W54" s="21">
        <v>1</v>
      </c>
      <c r="X54" s="126">
        <f t="shared" si="22"/>
        <v>0.1</v>
      </c>
    </row>
    <row r="55" spans="1:24" ht="19.5" customHeight="1">
      <c r="A55" s="17" t="s">
        <v>55</v>
      </c>
      <c r="B55" s="116">
        <v>232</v>
      </c>
      <c r="C55" s="117">
        <v>235</v>
      </c>
      <c r="D55" s="18">
        <f t="shared" si="13"/>
        <v>467</v>
      </c>
      <c r="E55" s="122">
        <v>226</v>
      </c>
      <c r="F55" s="122">
        <v>231</v>
      </c>
      <c r="G55" s="19">
        <f t="shared" si="14"/>
        <v>457</v>
      </c>
      <c r="H55" s="20">
        <f t="shared" si="15"/>
        <v>-0.021413276231263382</v>
      </c>
      <c r="I55" s="116">
        <v>4</v>
      </c>
      <c r="J55" s="117">
        <v>8</v>
      </c>
      <c r="K55" s="18">
        <f t="shared" si="16"/>
        <v>12</v>
      </c>
      <c r="L55" s="122">
        <v>4</v>
      </c>
      <c r="M55" s="122">
        <v>7</v>
      </c>
      <c r="N55" s="19">
        <f t="shared" si="17"/>
        <v>11</v>
      </c>
      <c r="O55" s="21">
        <f t="shared" si="18"/>
        <v>-0.08333333333333333</v>
      </c>
      <c r="P55" s="22">
        <f t="shared" si="19"/>
        <v>0.024070021881838075</v>
      </c>
      <c r="Q55" s="116">
        <v>0</v>
      </c>
      <c r="R55" s="117">
        <v>0</v>
      </c>
      <c r="S55" s="23">
        <f t="shared" si="20"/>
        <v>0</v>
      </c>
      <c r="T55" s="127">
        <v>0</v>
      </c>
      <c r="U55" s="122">
        <v>0</v>
      </c>
      <c r="V55" s="24">
        <f t="shared" si="21"/>
        <v>0</v>
      </c>
      <c r="W55" s="21">
        <v>0</v>
      </c>
      <c r="X55" s="126">
        <f t="shared" si="22"/>
        <v>0</v>
      </c>
    </row>
    <row r="56" spans="1:24" ht="19.5" customHeight="1">
      <c r="A56" s="17" t="s">
        <v>56</v>
      </c>
      <c r="B56" s="116">
        <v>763</v>
      </c>
      <c r="C56" s="117">
        <v>765</v>
      </c>
      <c r="D56" s="18">
        <f t="shared" si="13"/>
        <v>1528</v>
      </c>
      <c r="E56" s="122">
        <v>778</v>
      </c>
      <c r="F56" s="122">
        <v>768</v>
      </c>
      <c r="G56" s="19">
        <f t="shared" si="14"/>
        <v>1546</v>
      </c>
      <c r="H56" s="20">
        <f t="shared" si="15"/>
        <v>0.011780104712041885</v>
      </c>
      <c r="I56" s="116">
        <v>33</v>
      </c>
      <c r="J56" s="117">
        <v>36</v>
      </c>
      <c r="K56" s="18">
        <f t="shared" si="16"/>
        <v>69</v>
      </c>
      <c r="L56" s="122">
        <v>29</v>
      </c>
      <c r="M56" s="122">
        <v>39</v>
      </c>
      <c r="N56" s="19">
        <f t="shared" si="17"/>
        <v>68</v>
      </c>
      <c r="O56" s="21">
        <f t="shared" si="18"/>
        <v>-0.014492753623188406</v>
      </c>
      <c r="P56" s="22">
        <f t="shared" si="19"/>
        <v>0.04398447606727038</v>
      </c>
      <c r="Q56" s="116">
        <v>7</v>
      </c>
      <c r="R56" s="117">
        <v>6</v>
      </c>
      <c r="S56" s="23">
        <f t="shared" si="20"/>
        <v>13</v>
      </c>
      <c r="T56" s="127">
        <v>5</v>
      </c>
      <c r="U56" s="122">
        <v>6</v>
      </c>
      <c r="V56" s="24">
        <f t="shared" si="21"/>
        <v>11</v>
      </c>
      <c r="W56" s="21">
        <f>(V56-S56)/S56</f>
        <v>-0.15384615384615385</v>
      </c>
      <c r="X56" s="126">
        <f t="shared" si="22"/>
        <v>0.16176470588235295</v>
      </c>
    </row>
    <row r="57" spans="1:24" ht="19.5" customHeight="1">
      <c r="A57" s="17" t="s">
        <v>57</v>
      </c>
      <c r="B57" s="116">
        <v>1965</v>
      </c>
      <c r="C57" s="117">
        <v>2064</v>
      </c>
      <c r="D57" s="18">
        <f t="shared" si="13"/>
        <v>4029</v>
      </c>
      <c r="E57" s="122">
        <v>1945</v>
      </c>
      <c r="F57" s="122">
        <v>2055</v>
      </c>
      <c r="G57" s="19">
        <f t="shared" si="14"/>
        <v>4000</v>
      </c>
      <c r="H57" s="20">
        <f t="shared" si="15"/>
        <v>-0.0071978158351948375</v>
      </c>
      <c r="I57" s="116">
        <v>139</v>
      </c>
      <c r="J57" s="117">
        <v>154</v>
      </c>
      <c r="K57" s="18">
        <f t="shared" si="16"/>
        <v>293</v>
      </c>
      <c r="L57" s="122">
        <v>146</v>
      </c>
      <c r="M57" s="122">
        <v>171</v>
      </c>
      <c r="N57" s="19">
        <f t="shared" si="17"/>
        <v>317</v>
      </c>
      <c r="O57" s="21">
        <f t="shared" si="18"/>
        <v>0.08191126279863481</v>
      </c>
      <c r="P57" s="22">
        <f t="shared" si="19"/>
        <v>0.07925</v>
      </c>
      <c r="Q57" s="116">
        <v>34</v>
      </c>
      <c r="R57" s="117">
        <v>21</v>
      </c>
      <c r="S57" s="23">
        <f t="shared" si="20"/>
        <v>55</v>
      </c>
      <c r="T57" s="127">
        <v>40</v>
      </c>
      <c r="U57" s="122">
        <v>30</v>
      </c>
      <c r="V57" s="24">
        <f t="shared" si="21"/>
        <v>70</v>
      </c>
      <c r="W57" s="21">
        <f>(V57-S57)/S57</f>
        <v>0.2727272727272727</v>
      </c>
      <c r="X57" s="126">
        <f t="shared" si="22"/>
        <v>0.22082018927444794</v>
      </c>
    </row>
    <row r="58" spans="1:24" ht="19.5" customHeight="1">
      <c r="A58" s="17" t="s">
        <v>58</v>
      </c>
      <c r="B58" s="116">
        <v>97</v>
      </c>
      <c r="C58" s="117">
        <v>100</v>
      </c>
      <c r="D58" s="18">
        <f t="shared" si="13"/>
        <v>197</v>
      </c>
      <c r="E58" s="122">
        <v>99</v>
      </c>
      <c r="F58" s="122">
        <v>100</v>
      </c>
      <c r="G58" s="19">
        <f t="shared" si="14"/>
        <v>199</v>
      </c>
      <c r="H58" s="20">
        <f t="shared" si="15"/>
        <v>0.01015228426395939</v>
      </c>
      <c r="I58" s="116">
        <v>1</v>
      </c>
      <c r="J58" s="117">
        <v>2</v>
      </c>
      <c r="K58" s="18">
        <f t="shared" si="16"/>
        <v>3</v>
      </c>
      <c r="L58" s="122">
        <v>1</v>
      </c>
      <c r="M58" s="122">
        <v>2</v>
      </c>
      <c r="N58" s="19">
        <f t="shared" si="17"/>
        <v>3</v>
      </c>
      <c r="O58" s="21">
        <f t="shared" si="18"/>
        <v>0</v>
      </c>
      <c r="P58" s="22">
        <f t="shared" si="19"/>
        <v>0.01507537688442211</v>
      </c>
      <c r="Q58" s="116">
        <v>0</v>
      </c>
      <c r="R58" s="117">
        <v>0</v>
      </c>
      <c r="S58" s="23">
        <f t="shared" si="20"/>
        <v>0</v>
      </c>
      <c r="T58" s="127">
        <v>0</v>
      </c>
      <c r="U58" s="122">
        <v>0</v>
      </c>
      <c r="V58" s="24">
        <f t="shared" si="21"/>
        <v>0</v>
      </c>
      <c r="W58" s="21">
        <v>0</v>
      </c>
      <c r="X58" s="126">
        <f t="shared" si="22"/>
        <v>0</v>
      </c>
    </row>
    <row r="59" spans="1:24" ht="19.5" customHeight="1">
      <c r="A59" s="17" t="s">
        <v>59</v>
      </c>
      <c r="B59" s="116">
        <v>420</v>
      </c>
      <c r="C59" s="117">
        <v>415</v>
      </c>
      <c r="D59" s="18">
        <f t="shared" si="13"/>
        <v>835</v>
      </c>
      <c r="E59" s="122">
        <v>407</v>
      </c>
      <c r="F59" s="122">
        <v>411</v>
      </c>
      <c r="G59" s="19">
        <f t="shared" si="14"/>
        <v>818</v>
      </c>
      <c r="H59" s="20">
        <f t="shared" si="15"/>
        <v>-0.02035928143712575</v>
      </c>
      <c r="I59" s="116">
        <v>25</v>
      </c>
      <c r="J59" s="117">
        <v>21</v>
      </c>
      <c r="K59" s="18">
        <f t="shared" si="16"/>
        <v>46</v>
      </c>
      <c r="L59" s="122">
        <v>21</v>
      </c>
      <c r="M59" s="122">
        <v>24</v>
      </c>
      <c r="N59" s="19">
        <f t="shared" si="17"/>
        <v>45</v>
      </c>
      <c r="O59" s="21">
        <f t="shared" si="18"/>
        <v>-0.021739130434782608</v>
      </c>
      <c r="P59" s="22">
        <f t="shared" si="19"/>
        <v>0.0550122249388753</v>
      </c>
      <c r="Q59" s="116">
        <v>3</v>
      </c>
      <c r="R59" s="117">
        <v>4</v>
      </c>
      <c r="S59" s="23">
        <f t="shared" si="20"/>
        <v>7</v>
      </c>
      <c r="T59" s="127">
        <v>3</v>
      </c>
      <c r="U59" s="122">
        <v>6</v>
      </c>
      <c r="V59" s="24">
        <f t="shared" si="21"/>
        <v>9</v>
      </c>
      <c r="W59" s="21">
        <f>(V59-S59)/S59</f>
        <v>0.2857142857142857</v>
      </c>
      <c r="X59" s="126">
        <f t="shared" si="22"/>
        <v>0.2</v>
      </c>
    </row>
    <row r="60" spans="1:24" ht="19.5" customHeight="1">
      <c r="A60" s="17" t="s">
        <v>60</v>
      </c>
      <c r="B60" s="116">
        <v>514</v>
      </c>
      <c r="C60" s="117">
        <v>478</v>
      </c>
      <c r="D60" s="18">
        <f t="shared" si="13"/>
        <v>992</v>
      </c>
      <c r="E60" s="122">
        <v>523</v>
      </c>
      <c r="F60" s="122">
        <v>498</v>
      </c>
      <c r="G60" s="19">
        <f t="shared" si="14"/>
        <v>1021</v>
      </c>
      <c r="H60" s="20">
        <f t="shared" si="15"/>
        <v>0.029233870967741934</v>
      </c>
      <c r="I60" s="116">
        <v>34</v>
      </c>
      <c r="J60" s="117">
        <v>40</v>
      </c>
      <c r="K60" s="18">
        <f t="shared" si="16"/>
        <v>74</v>
      </c>
      <c r="L60" s="122">
        <v>38</v>
      </c>
      <c r="M60" s="122">
        <v>54</v>
      </c>
      <c r="N60" s="19">
        <f t="shared" si="17"/>
        <v>92</v>
      </c>
      <c r="O60" s="21">
        <f t="shared" si="18"/>
        <v>0.24324324324324326</v>
      </c>
      <c r="P60" s="22">
        <f t="shared" si="19"/>
        <v>0.0901077375122429</v>
      </c>
      <c r="Q60" s="116">
        <v>3</v>
      </c>
      <c r="R60" s="117">
        <v>5</v>
      </c>
      <c r="S60" s="23">
        <f t="shared" si="20"/>
        <v>8</v>
      </c>
      <c r="T60" s="127">
        <v>6</v>
      </c>
      <c r="U60" s="122">
        <v>8</v>
      </c>
      <c r="V60" s="24">
        <f t="shared" si="21"/>
        <v>14</v>
      </c>
      <c r="W60" s="21">
        <f>(V60-S60)/S60</f>
        <v>0.75</v>
      </c>
      <c r="X60" s="126">
        <f t="shared" si="22"/>
        <v>0.15217391304347827</v>
      </c>
    </row>
    <row r="61" spans="1:24" ht="19.5" customHeight="1">
      <c r="A61" s="17" t="s">
        <v>61</v>
      </c>
      <c r="B61" s="116">
        <v>1949</v>
      </c>
      <c r="C61" s="117">
        <v>1874</v>
      </c>
      <c r="D61" s="18">
        <f t="shared" si="13"/>
        <v>3823</v>
      </c>
      <c r="E61" s="122">
        <v>1973</v>
      </c>
      <c r="F61" s="122">
        <v>1931</v>
      </c>
      <c r="G61" s="19">
        <f t="shared" si="14"/>
        <v>3904</v>
      </c>
      <c r="H61" s="20">
        <f t="shared" si="15"/>
        <v>0.02118754904525242</v>
      </c>
      <c r="I61" s="116">
        <v>55</v>
      </c>
      <c r="J61" s="117">
        <v>86</v>
      </c>
      <c r="K61" s="18">
        <f t="shared" si="16"/>
        <v>141</v>
      </c>
      <c r="L61" s="122">
        <v>56</v>
      </c>
      <c r="M61" s="122">
        <v>95</v>
      </c>
      <c r="N61" s="19">
        <f t="shared" si="17"/>
        <v>151</v>
      </c>
      <c r="O61" s="21">
        <f t="shared" si="18"/>
        <v>0.07092198581560284</v>
      </c>
      <c r="P61" s="22">
        <f t="shared" si="19"/>
        <v>0.03867827868852459</v>
      </c>
      <c r="Q61" s="116">
        <v>10</v>
      </c>
      <c r="R61" s="117">
        <v>20</v>
      </c>
      <c r="S61" s="23">
        <f t="shared" si="20"/>
        <v>30</v>
      </c>
      <c r="T61" s="127">
        <v>11</v>
      </c>
      <c r="U61" s="122">
        <v>18</v>
      </c>
      <c r="V61" s="24">
        <f t="shared" si="21"/>
        <v>29</v>
      </c>
      <c r="W61" s="21">
        <f>(V61-S61)/S61</f>
        <v>-0.03333333333333333</v>
      </c>
      <c r="X61" s="126">
        <f t="shared" si="22"/>
        <v>0.19205298013245034</v>
      </c>
    </row>
    <row r="62" spans="1:24" ht="19.5" customHeight="1">
      <c r="A62" s="17" t="s">
        <v>62</v>
      </c>
      <c r="B62" s="116">
        <v>69</v>
      </c>
      <c r="C62" s="117">
        <v>47</v>
      </c>
      <c r="D62" s="18">
        <f t="shared" si="13"/>
        <v>116</v>
      </c>
      <c r="E62" s="122">
        <v>74</v>
      </c>
      <c r="F62" s="122">
        <v>45</v>
      </c>
      <c r="G62" s="19">
        <f t="shared" si="14"/>
        <v>119</v>
      </c>
      <c r="H62" s="20">
        <f t="shared" si="15"/>
        <v>0.02586206896551724</v>
      </c>
      <c r="I62" s="116">
        <v>4</v>
      </c>
      <c r="J62" s="117">
        <v>0</v>
      </c>
      <c r="K62" s="18">
        <f t="shared" si="16"/>
        <v>4</v>
      </c>
      <c r="L62" s="122">
        <v>4</v>
      </c>
      <c r="M62" s="122">
        <v>0</v>
      </c>
      <c r="N62" s="19">
        <f t="shared" si="17"/>
        <v>4</v>
      </c>
      <c r="O62" s="21">
        <f t="shared" si="18"/>
        <v>0</v>
      </c>
      <c r="P62" s="22">
        <f t="shared" si="19"/>
        <v>0.03361344537815126</v>
      </c>
      <c r="Q62" s="116">
        <v>0</v>
      </c>
      <c r="R62" s="117">
        <v>0</v>
      </c>
      <c r="S62" s="23">
        <f t="shared" si="20"/>
        <v>0</v>
      </c>
      <c r="T62" s="127">
        <v>0</v>
      </c>
      <c r="U62" s="122">
        <v>0</v>
      </c>
      <c r="V62" s="24">
        <f t="shared" si="21"/>
        <v>0</v>
      </c>
      <c r="W62" s="21">
        <v>0</v>
      </c>
      <c r="X62" s="126">
        <f t="shared" si="22"/>
        <v>0</v>
      </c>
    </row>
    <row r="63" spans="1:24" ht="19.5" customHeight="1">
      <c r="A63" s="17" t="s">
        <v>63</v>
      </c>
      <c r="B63" s="116">
        <v>103</v>
      </c>
      <c r="C63" s="117">
        <v>106</v>
      </c>
      <c r="D63" s="18">
        <f t="shared" si="13"/>
        <v>209</v>
      </c>
      <c r="E63" s="122">
        <v>98</v>
      </c>
      <c r="F63" s="122">
        <v>99</v>
      </c>
      <c r="G63" s="19">
        <f t="shared" si="14"/>
        <v>197</v>
      </c>
      <c r="H63" s="20">
        <f t="shared" si="15"/>
        <v>-0.05741626794258373</v>
      </c>
      <c r="I63" s="116">
        <v>1</v>
      </c>
      <c r="J63" s="117">
        <v>2</v>
      </c>
      <c r="K63" s="18">
        <f t="shared" si="16"/>
        <v>3</v>
      </c>
      <c r="L63" s="122">
        <v>1</v>
      </c>
      <c r="M63" s="122">
        <v>2</v>
      </c>
      <c r="N63" s="19">
        <f t="shared" si="17"/>
        <v>3</v>
      </c>
      <c r="O63" s="21">
        <f t="shared" si="18"/>
        <v>0</v>
      </c>
      <c r="P63" s="22">
        <f t="shared" si="19"/>
        <v>0.015228426395939087</v>
      </c>
      <c r="Q63" s="116">
        <v>0</v>
      </c>
      <c r="R63" s="117">
        <v>0</v>
      </c>
      <c r="S63" s="23">
        <f t="shared" si="20"/>
        <v>0</v>
      </c>
      <c r="T63" s="127">
        <v>0</v>
      </c>
      <c r="U63" s="122">
        <v>0</v>
      </c>
      <c r="V63" s="24">
        <f t="shared" si="21"/>
        <v>0</v>
      </c>
      <c r="W63" s="21">
        <v>0</v>
      </c>
      <c r="X63" s="126">
        <f t="shared" si="22"/>
        <v>0</v>
      </c>
    </row>
    <row r="64" spans="1:24" ht="19.5" customHeight="1">
      <c r="A64" s="17" t="s">
        <v>64</v>
      </c>
      <c r="B64" s="116">
        <v>518</v>
      </c>
      <c r="C64" s="117">
        <v>519</v>
      </c>
      <c r="D64" s="18">
        <f t="shared" si="13"/>
        <v>1037</v>
      </c>
      <c r="E64" s="122">
        <v>528</v>
      </c>
      <c r="F64" s="122">
        <v>520</v>
      </c>
      <c r="G64" s="19">
        <f t="shared" si="14"/>
        <v>1048</v>
      </c>
      <c r="H64" s="20">
        <f t="shared" si="15"/>
        <v>0.010607521697203472</v>
      </c>
      <c r="I64" s="116">
        <v>32</v>
      </c>
      <c r="J64" s="117">
        <v>33</v>
      </c>
      <c r="K64" s="18">
        <f t="shared" si="16"/>
        <v>65</v>
      </c>
      <c r="L64" s="122">
        <v>34</v>
      </c>
      <c r="M64" s="122">
        <v>34</v>
      </c>
      <c r="N64" s="19">
        <f t="shared" si="17"/>
        <v>68</v>
      </c>
      <c r="O64" s="21">
        <f t="shared" si="18"/>
        <v>0.046153846153846156</v>
      </c>
      <c r="P64" s="22">
        <f t="shared" si="19"/>
        <v>0.0648854961832061</v>
      </c>
      <c r="Q64" s="116">
        <v>11</v>
      </c>
      <c r="R64" s="117">
        <v>8</v>
      </c>
      <c r="S64" s="23">
        <f t="shared" si="20"/>
        <v>19</v>
      </c>
      <c r="T64" s="127">
        <v>9</v>
      </c>
      <c r="U64" s="122">
        <v>9</v>
      </c>
      <c r="V64" s="24">
        <f t="shared" si="21"/>
        <v>18</v>
      </c>
      <c r="W64" s="21">
        <f>(V64-S64)/S64</f>
        <v>-0.05263157894736842</v>
      </c>
      <c r="X64" s="126">
        <f t="shared" si="22"/>
        <v>0.2647058823529412</v>
      </c>
    </row>
    <row r="65" spans="1:24" ht="19.5" customHeight="1">
      <c r="A65" s="17" t="s">
        <v>65</v>
      </c>
      <c r="B65" s="116">
        <v>1618</v>
      </c>
      <c r="C65" s="117">
        <v>1667</v>
      </c>
      <c r="D65" s="18">
        <f t="shared" si="13"/>
        <v>3285</v>
      </c>
      <c r="E65" s="122">
        <v>1672</v>
      </c>
      <c r="F65" s="122">
        <v>1719</v>
      </c>
      <c r="G65" s="19">
        <f t="shared" si="14"/>
        <v>3391</v>
      </c>
      <c r="H65" s="20">
        <f t="shared" si="15"/>
        <v>0.032267884322678846</v>
      </c>
      <c r="I65" s="116">
        <v>59</v>
      </c>
      <c r="J65" s="117">
        <v>79</v>
      </c>
      <c r="K65" s="18">
        <f t="shared" si="16"/>
        <v>138</v>
      </c>
      <c r="L65" s="122">
        <v>66</v>
      </c>
      <c r="M65" s="122">
        <v>86</v>
      </c>
      <c r="N65" s="19">
        <f t="shared" si="17"/>
        <v>152</v>
      </c>
      <c r="O65" s="21">
        <f t="shared" si="18"/>
        <v>0.10144927536231885</v>
      </c>
      <c r="P65" s="22">
        <f t="shared" si="19"/>
        <v>0.044824535535240344</v>
      </c>
      <c r="Q65" s="116">
        <v>17</v>
      </c>
      <c r="R65" s="117">
        <v>12</v>
      </c>
      <c r="S65" s="23">
        <f t="shared" si="20"/>
        <v>29</v>
      </c>
      <c r="T65" s="127">
        <v>16</v>
      </c>
      <c r="U65" s="122">
        <v>11</v>
      </c>
      <c r="V65" s="24">
        <f t="shared" si="21"/>
        <v>27</v>
      </c>
      <c r="W65" s="21">
        <f>(V65-S65)/S65</f>
        <v>-0.06896551724137931</v>
      </c>
      <c r="X65" s="126">
        <f t="shared" si="22"/>
        <v>0.17763157894736842</v>
      </c>
    </row>
    <row r="66" spans="1:24" ht="19.5" customHeight="1">
      <c r="A66" s="17" t="s">
        <v>66</v>
      </c>
      <c r="B66" s="116">
        <v>193</v>
      </c>
      <c r="C66" s="117">
        <v>176</v>
      </c>
      <c r="D66" s="18">
        <f t="shared" si="13"/>
        <v>369</v>
      </c>
      <c r="E66" s="122">
        <v>199</v>
      </c>
      <c r="F66" s="122">
        <v>186</v>
      </c>
      <c r="G66" s="19">
        <f t="shared" si="14"/>
        <v>385</v>
      </c>
      <c r="H66" s="20">
        <f t="shared" si="15"/>
        <v>0.04336043360433604</v>
      </c>
      <c r="I66" s="116">
        <v>6</v>
      </c>
      <c r="J66" s="117">
        <v>10</v>
      </c>
      <c r="K66" s="18">
        <f t="shared" si="16"/>
        <v>16</v>
      </c>
      <c r="L66" s="122">
        <v>3</v>
      </c>
      <c r="M66" s="122">
        <v>8</v>
      </c>
      <c r="N66" s="19">
        <f t="shared" si="17"/>
        <v>11</v>
      </c>
      <c r="O66" s="21">
        <f t="shared" si="18"/>
        <v>-0.3125</v>
      </c>
      <c r="P66" s="22">
        <f t="shared" si="19"/>
        <v>0.02857142857142857</v>
      </c>
      <c r="Q66" s="116">
        <v>1</v>
      </c>
      <c r="R66" s="117">
        <v>4</v>
      </c>
      <c r="S66" s="23">
        <f t="shared" si="20"/>
        <v>5</v>
      </c>
      <c r="T66" s="127">
        <v>0</v>
      </c>
      <c r="U66" s="122">
        <v>1</v>
      </c>
      <c r="V66" s="24">
        <f t="shared" si="21"/>
        <v>1</v>
      </c>
      <c r="W66" s="21">
        <f>(V66-S66)/S66</f>
        <v>-0.8</v>
      </c>
      <c r="X66" s="126">
        <f t="shared" si="22"/>
        <v>0.09090909090909091</v>
      </c>
    </row>
    <row r="67" spans="1:24" ht="19.5" customHeight="1">
      <c r="A67" s="17" t="s">
        <v>67</v>
      </c>
      <c r="B67" s="116">
        <v>623</v>
      </c>
      <c r="C67" s="117">
        <v>639</v>
      </c>
      <c r="D67" s="18">
        <f t="shared" si="13"/>
        <v>1262</v>
      </c>
      <c r="E67" s="122">
        <v>641</v>
      </c>
      <c r="F67" s="122">
        <v>649</v>
      </c>
      <c r="G67" s="19">
        <f t="shared" si="14"/>
        <v>1290</v>
      </c>
      <c r="H67" s="20">
        <f t="shared" si="15"/>
        <v>0.022187004754358162</v>
      </c>
      <c r="I67" s="116">
        <v>15</v>
      </c>
      <c r="J67" s="117">
        <v>27</v>
      </c>
      <c r="K67" s="18">
        <f t="shared" si="16"/>
        <v>42</v>
      </c>
      <c r="L67" s="122">
        <v>16</v>
      </c>
      <c r="M67" s="122">
        <v>27</v>
      </c>
      <c r="N67" s="19">
        <f t="shared" si="17"/>
        <v>43</v>
      </c>
      <c r="O67" s="21">
        <f t="shared" si="18"/>
        <v>0.023809523809523808</v>
      </c>
      <c r="P67" s="22">
        <f t="shared" si="19"/>
        <v>0.03333333333333333</v>
      </c>
      <c r="Q67" s="116">
        <v>2</v>
      </c>
      <c r="R67" s="117">
        <v>3</v>
      </c>
      <c r="S67" s="23">
        <f t="shared" si="20"/>
        <v>5</v>
      </c>
      <c r="T67" s="127">
        <v>3</v>
      </c>
      <c r="U67" s="122">
        <v>1</v>
      </c>
      <c r="V67" s="24">
        <f t="shared" si="21"/>
        <v>4</v>
      </c>
      <c r="W67" s="21">
        <f>(V67-S67)/S67</f>
        <v>-0.2</v>
      </c>
      <c r="X67" s="126">
        <f t="shared" si="22"/>
        <v>0.09302325581395349</v>
      </c>
    </row>
    <row r="68" spans="1:24" ht="19.5" customHeight="1">
      <c r="A68" s="17" t="s">
        <v>68</v>
      </c>
      <c r="B68" s="116">
        <v>162</v>
      </c>
      <c r="C68" s="117">
        <v>163</v>
      </c>
      <c r="D68" s="18">
        <f t="shared" si="13"/>
        <v>325</v>
      </c>
      <c r="E68" s="122">
        <v>163</v>
      </c>
      <c r="F68" s="122">
        <v>162</v>
      </c>
      <c r="G68" s="19">
        <f t="shared" si="14"/>
        <v>325</v>
      </c>
      <c r="H68" s="20">
        <f t="shared" si="15"/>
        <v>0</v>
      </c>
      <c r="I68" s="116">
        <v>13</v>
      </c>
      <c r="J68" s="117">
        <v>14</v>
      </c>
      <c r="K68" s="18">
        <f t="shared" si="16"/>
        <v>27</v>
      </c>
      <c r="L68" s="122">
        <v>14</v>
      </c>
      <c r="M68" s="122">
        <v>16</v>
      </c>
      <c r="N68" s="19">
        <f t="shared" si="17"/>
        <v>30</v>
      </c>
      <c r="O68" s="21">
        <f t="shared" si="18"/>
        <v>0.1111111111111111</v>
      </c>
      <c r="P68" s="22">
        <f t="shared" si="19"/>
        <v>0.09230769230769231</v>
      </c>
      <c r="Q68" s="116">
        <v>4</v>
      </c>
      <c r="R68" s="117">
        <v>5</v>
      </c>
      <c r="S68" s="23">
        <f t="shared" si="20"/>
        <v>9</v>
      </c>
      <c r="T68" s="127">
        <v>4</v>
      </c>
      <c r="U68" s="122">
        <v>5</v>
      </c>
      <c r="V68" s="24">
        <f t="shared" si="21"/>
        <v>9</v>
      </c>
      <c r="W68" s="21">
        <f>(V68-S68)/S68</f>
        <v>0</v>
      </c>
      <c r="X68" s="126">
        <f t="shared" si="22"/>
        <v>0.3</v>
      </c>
    </row>
    <row r="69" spans="1:24" ht="19.5" customHeight="1">
      <c r="A69" s="17" t="s">
        <v>69</v>
      </c>
      <c r="B69" s="116">
        <v>110</v>
      </c>
      <c r="C69" s="117">
        <v>109</v>
      </c>
      <c r="D69" s="18">
        <f t="shared" si="13"/>
        <v>219</v>
      </c>
      <c r="E69" s="122">
        <v>106</v>
      </c>
      <c r="F69" s="122">
        <v>108</v>
      </c>
      <c r="G69" s="19">
        <f t="shared" si="14"/>
        <v>214</v>
      </c>
      <c r="H69" s="20">
        <f t="shared" si="15"/>
        <v>-0.0228310502283105</v>
      </c>
      <c r="I69" s="116">
        <v>9</v>
      </c>
      <c r="J69" s="117">
        <v>6</v>
      </c>
      <c r="K69" s="18">
        <f t="shared" si="16"/>
        <v>15</v>
      </c>
      <c r="L69" s="122">
        <v>5</v>
      </c>
      <c r="M69" s="122">
        <v>5</v>
      </c>
      <c r="N69" s="19">
        <f t="shared" si="17"/>
        <v>10</v>
      </c>
      <c r="O69" s="21">
        <f t="shared" si="18"/>
        <v>-0.3333333333333333</v>
      </c>
      <c r="P69" s="22">
        <f t="shared" si="19"/>
        <v>0.04672897196261682</v>
      </c>
      <c r="Q69" s="116">
        <v>0</v>
      </c>
      <c r="R69" s="117">
        <v>0</v>
      </c>
      <c r="S69" s="23">
        <f t="shared" si="20"/>
        <v>0</v>
      </c>
      <c r="T69" s="127">
        <v>1</v>
      </c>
      <c r="U69" s="122">
        <v>0</v>
      </c>
      <c r="V69" s="24">
        <f t="shared" si="21"/>
        <v>1</v>
      </c>
      <c r="W69" s="21">
        <v>1</v>
      </c>
      <c r="X69" s="126">
        <f t="shared" si="22"/>
        <v>0.1</v>
      </c>
    </row>
    <row r="70" spans="1:24" ht="19.5" customHeight="1">
      <c r="A70" s="17" t="s">
        <v>70</v>
      </c>
      <c r="B70" s="116">
        <v>1594</v>
      </c>
      <c r="C70" s="117">
        <v>1568</v>
      </c>
      <c r="D70" s="18">
        <f t="shared" si="13"/>
        <v>3162</v>
      </c>
      <c r="E70" s="122">
        <v>1607</v>
      </c>
      <c r="F70" s="122">
        <v>1578</v>
      </c>
      <c r="G70" s="19">
        <f t="shared" si="14"/>
        <v>3185</v>
      </c>
      <c r="H70" s="20">
        <f t="shared" si="15"/>
        <v>0.007273877292852625</v>
      </c>
      <c r="I70" s="116">
        <v>164</v>
      </c>
      <c r="J70" s="117">
        <v>165</v>
      </c>
      <c r="K70" s="18">
        <f t="shared" si="16"/>
        <v>329</v>
      </c>
      <c r="L70" s="122">
        <v>164</v>
      </c>
      <c r="M70" s="122">
        <v>170</v>
      </c>
      <c r="N70" s="19">
        <f t="shared" si="17"/>
        <v>334</v>
      </c>
      <c r="O70" s="21">
        <f t="shared" si="18"/>
        <v>0.015197568389057751</v>
      </c>
      <c r="P70" s="22">
        <f t="shared" si="19"/>
        <v>0.10486656200941916</v>
      </c>
      <c r="Q70" s="116">
        <v>48</v>
      </c>
      <c r="R70" s="117">
        <v>40</v>
      </c>
      <c r="S70" s="23">
        <f t="shared" si="20"/>
        <v>88</v>
      </c>
      <c r="T70" s="127">
        <v>46</v>
      </c>
      <c r="U70" s="122">
        <v>42</v>
      </c>
      <c r="V70" s="24">
        <f t="shared" si="21"/>
        <v>88</v>
      </c>
      <c r="W70" s="21">
        <f aca="true" t="shared" si="23" ref="W70:W82">(V70-S70)/S70</f>
        <v>0</v>
      </c>
      <c r="X70" s="126">
        <f t="shared" si="22"/>
        <v>0.2634730538922156</v>
      </c>
    </row>
    <row r="71" spans="1:24" ht="19.5" customHeight="1">
      <c r="A71" s="25" t="s">
        <v>71</v>
      </c>
      <c r="B71" s="116">
        <v>210</v>
      </c>
      <c r="C71" s="117">
        <v>165</v>
      </c>
      <c r="D71" s="18">
        <f t="shared" si="13"/>
        <v>375</v>
      </c>
      <c r="E71" s="122">
        <v>205</v>
      </c>
      <c r="F71" s="122">
        <v>171</v>
      </c>
      <c r="G71" s="19">
        <f t="shared" si="14"/>
        <v>376</v>
      </c>
      <c r="H71" s="20">
        <f t="shared" si="15"/>
        <v>0.0026666666666666666</v>
      </c>
      <c r="I71" s="116">
        <v>3</v>
      </c>
      <c r="J71" s="117">
        <v>9</v>
      </c>
      <c r="K71" s="18">
        <f t="shared" si="16"/>
        <v>12</v>
      </c>
      <c r="L71" s="122">
        <v>3</v>
      </c>
      <c r="M71" s="122">
        <v>11</v>
      </c>
      <c r="N71" s="19">
        <f t="shared" si="17"/>
        <v>14</v>
      </c>
      <c r="O71" s="21">
        <f t="shared" si="18"/>
        <v>0.16666666666666666</v>
      </c>
      <c r="P71" s="22">
        <f t="shared" si="19"/>
        <v>0.03723404255319149</v>
      </c>
      <c r="Q71" s="116">
        <v>0</v>
      </c>
      <c r="R71" s="117">
        <v>1</v>
      </c>
      <c r="S71" s="23">
        <f t="shared" si="20"/>
        <v>1</v>
      </c>
      <c r="T71" s="127">
        <v>0</v>
      </c>
      <c r="U71" s="122">
        <v>1</v>
      </c>
      <c r="V71" s="24">
        <f t="shared" si="21"/>
        <v>1</v>
      </c>
      <c r="W71" s="21">
        <f t="shared" si="23"/>
        <v>0</v>
      </c>
      <c r="X71" s="126">
        <f t="shared" si="22"/>
        <v>0.07142857142857142</v>
      </c>
    </row>
    <row r="72" spans="1:24" ht="19.5" customHeight="1">
      <c r="A72" s="17" t="s">
        <v>72</v>
      </c>
      <c r="B72" s="116">
        <v>2352</v>
      </c>
      <c r="C72" s="117">
        <v>2435</v>
      </c>
      <c r="D72" s="18">
        <f aca="true" t="shared" si="24" ref="D72:D82">B72+C72</f>
        <v>4787</v>
      </c>
      <c r="E72" s="122">
        <v>2348</v>
      </c>
      <c r="F72" s="122">
        <v>2429</v>
      </c>
      <c r="G72" s="19">
        <f aca="true" t="shared" si="25" ref="G72:G82">E72+F72</f>
        <v>4777</v>
      </c>
      <c r="H72" s="20">
        <f aca="true" t="shared" si="26" ref="H72:H82">(G72-D72)/D72</f>
        <v>-0.0020889910173386254</v>
      </c>
      <c r="I72" s="116">
        <v>189</v>
      </c>
      <c r="J72" s="117">
        <v>230</v>
      </c>
      <c r="K72" s="18">
        <f aca="true" t="shared" si="27" ref="K72:K81">I72+J72</f>
        <v>419</v>
      </c>
      <c r="L72" s="122">
        <v>197</v>
      </c>
      <c r="M72" s="122">
        <v>245</v>
      </c>
      <c r="N72" s="19">
        <f aca="true" t="shared" si="28" ref="N72:N81">L72+M72</f>
        <v>442</v>
      </c>
      <c r="O72" s="21">
        <f aca="true" t="shared" si="29" ref="O72:O82">(N72-K72)/K72</f>
        <v>0.05489260143198091</v>
      </c>
      <c r="P72" s="22">
        <f aca="true" t="shared" si="30" ref="P72:P82">N72/G72</f>
        <v>0.09252669039145907</v>
      </c>
      <c r="Q72" s="116">
        <v>31</v>
      </c>
      <c r="R72" s="117">
        <v>48</v>
      </c>
      <c r="S72" s="23">
        <f aca="true" t="shared" si="31" ref="S72:S81">Q72+R72</f>
        <v>79</v>
      </c>
      <c r="T72" s="127">
        <v>34</v>
      </c>
      <c r="U72" s="122">
        <v>47</v>
      </c>
      <c r="V72" s="24">
        <f aca="true" t="shared" si="32" ref="V72:V81">T72+U72</f>
        <v>81</v>
      </c>
      <c r="W72" s="21">
        <f t="shared" si="23"/>
        <v>0.02531645569620253</v>
      </c>
      <c r="X72" s="126">
        <f t="shared" si="22"/>
        <v>0.1832579185520362</v>
      </c>
    </row>
    <row r="73" spans="1:24" ht="19.5" customHeight="1">
      <c r="A73" s="17" t="s">
        <v>73</v>
      </c>
      <c r="B73" s="116">
        <v>2392</v>
      </c>
      <c r="C73" s="117">
        <v>2486</v>
      </c>
      <c r="D73" s="18">
        <f t="shared" si="24"/>
        <v>4878</v>
      </c>
      <c r="E73" s="122">
        <v>2412</v>
      </c>
      <c r="F73" s="122">
        <v>2460</v>
      </c>
      <c r="G73" s="19">
        <f t="shared" si="25"/>
        <v>4872</v>
      </c>
      <c r="H73" s="20">
        <f t="shared" si="26"/>
        <v>-0.0012300123001230013</v>
      </c>
      <c r="I73" s="116">
        <v>90</v>
      </c>
      <c r="J73" s="117">
        <v>124</v>
      </c>
      <c r="K73" s="18">
        <f t="shared" si="27"/>
        <v>214</v>
      </c>
      <c r="L73" s="122">
        <v>99</v>
      </c>
      <c r="M73" s="122">
        <v>127</v>
      </c>
      <c r="N73" s="19">
        <f t="shared" si="28"/>
        <v>226</v>
      </c>
      <c r="O73" s="21">
        <f t="shared" si="29"/>
        <v>0.056074766355140186</v>
      </c>
      <c r="P73" s="22">
        <f t="shared" si="30"/>
        <v>0.04638752052545156</v>
      </c>
      <c r="Q73" s="116">
        <v>21</v>
      </c>
      <c r="R73" s="117">
        <v>25</v>
      </c>
      <c r="S73" s="23">
        <f t="shared" si="31"/>
        <v>46</v>
      </c>
      <c r="T73" s="127">
        <v>24</v>
      </c>
      <c r="U73" s="122">
        <v>20</v>
      </c>
      <c r="V73" s="24">
        <f t="shared" si="32"/>
        <v>44</v>
      </c>
      <c r="W73" s="21">
        <f t="shared" si="23"/>
        <v>-0.043478260869565216</v>
      </c>
      <c r="X73" s="126">
        <f t="shared" si="22"/>
        <v>0.19469026548672566</v>
      </c>
    </row>
    <row r="74" spans="1:24" ht="19.5" customHeight="1">
      <c r="A74" s="17" t="s">
        <v>74</v>
      </c>
      <c r="B74" s="116">
        <v>271</v>
      </c>
      <c r="C74" s="117">
        <v>247</v>
      </c>
      <c r="D74" s="18">
        <f t="shared" si="24"/>
        <v>518</v>
      </c>
      <c r="E74" s="122">
        <v>271</v>
      </c>
      <c r="F74" s="122">
        <v>253</v>
      </c>
      <c r="G74" s="19">
        <f t="shared" si="25"/>
        <v>524</v>
      </c>
      <c r="H74" s="20">
        <f t="shared" si="26"/>
        <v>0.011583011583011582</v>
      </c>
      <c r="I74" s="116">
        <v>13</v>
      </c>
      <c r="J74" s="117">
        <v>11</v>
      </c>
      <c r="K74" s="18">
        <f t="shared" si="27"/>
        <v>24</v>
      </c>
      <c r="L74" s="122">
        <v>8</v>
      </c>
      <c r="M74" s="122">
        <v>12</v>
      </c>
      <c r="N74" s="19">
        <f t="shared" si="28"/>
        <v>20</v>
      </c>
      <c r="O74" s="21">
        <f t="shared" si="29"/>
        <v>-0.16666666666666666</v>
      </c>
      <c r="P74" s="22">
        <f t="shared" si="30"/>
        <v>0.03816793893129771</v>
      </c>
      <c r="Q74" s="116">
        <v>4</v>
      </c>
      <c r="R74" s="117">
        <v>1</v>
      </c>
      <c r="S74" s="23">
        <f t="shared" si="31"/>
        <v>5</v>
      </c>
      <c r="T74" s="127">
        <v>2</v>
      </c>
      <c r="U74" s="122">
        <v>1</v>
      </c>
      <c r="V74" s="24">
        <f t="shared" si="32"/>
        <v>3</v>
      </c>
      <c r="W74" s="21">
        <f t="shared" si="23"/>
        <v>-0.4</v>
      </c>
      <c r="X74" s="126">
        <f t="shared" si="22"/>
        <v>0.15</v>
      </c>
    </row>
    <row r="75" spans="1:24" ht="19.5" customHeight="1">
      <c r="A75" s="17" t="s">
        <v>75</v>
      </c>
      <c r="B75" s="116">
        <v>102</v>
      </c>
      <c r="C75" s="117">
        <v>93</v>
      </c>
      <c r="D75" s="18">
        <f t="shared" si="24"/>
        <v>195</v>
      </c>
      <c r="E75" s="122">
        <v>104</v>
      </c>
      <c r="F75" s="122">
        <v>93</v>
      </c>
      <c r="G75" s="19">
        <f t="shared" si="25"/>
        <v>197</v>
      </c>
      <c r="H75" s="20">
        <f t="shared" si="26"/>
        <v>0.010256410256410256</v>
      </c>
      <c r="I75" s="116">
        <v>1</v>
      </c>
      <c r="J75" s="117">
        <v>6</v>
      </c>
      <c r="K75" s="18">
        <f t="shared" si="27"/>
        <v>7</v>
      </c>
      <c r="L75" s="122">
        <v>1</v>
      </c>
      <c r="M75" s="122">
        <v>9</v>
      </c>
      <c r="N75" s="19">
        <f t="shared" si="28"/>
        <v>10</v>
      </c>
      <c r="O75" s="21">
        <f t="shared" si="29"/>
        <v>0.42857142857142855</v>
      </c>
      <c r="P75" s="22">
        <f t="shared" si="30"/>
        <v>0.050761421319796954</v>
      </c>
      <c r="Q75" s="116">
        <v>1</v>
      </c>
      <c r="R75" s="117">
        <v>2</v>
      </c>
      <c r="S75" s="23">
        <f t="shared" si="31"/>
        <v>3</v>
      </c>
      <c r="T75" s="127">
        <v>1</v>
      </c>
      <c r="U75" s="122">
        <v>3</v>
      </c>
      <c r="V75" s="24">
        <f t="shared" si="32"/>
        <v>4</v>
      </c>
      <c r="W75" s="21">
        <f t="shared" si="23"/>
        <v>0.3333333333333333</v>
      </c>
      <c r="X75" s="126">
        <f t="shared" si="22"/>
        <v>0.4</v>
      </c>
    </row>
    <row r="76" spans="1:24" ht="19.5" customHeight="1">
      <c r="A76" s="17" t="s">
        <v>76</v>
      </c>
      <c r="B76" s="116">
        <v>353</v>
      </c>
      <c r="C76" s="117">
        <v>306</v>
      </c>
      <c r="D76" s="18">
        <f t="shared" si="24"/>
        <v>659</v>
      </c>
      <c r="E76" s="122">
        <v>349</v>
      </c>
      <c r="F76" s="122">
        <v>315</v>
      </c>
      <c r="G76" s="19">
        <f t="shared" si="25"/>
        <v>664</v>
      </c>
      <c r="H76" s="20">
        <f t="shared" si="26"/>
        <v>0.007587253414264037</v>
      </c>
      <c r="I76" s="116">
        <v>21</v>
      </c>
      <c r="J76" s="117">
        <v>20</v>
      </c>
      <c r="K76" s="18">
        <f t="shared" si="27"/>
        <v>41</v>
      </c>
      <c r="L76" s="122">
        <v>21</v>
      </c>
      <c r="M76" s="122">
        <v>26</v>
      </c>
      <c r="N76" s="19">
        <f t="shared" si="28"/>
        <v>47</v>
      </c>
      <c r="O76" s="21">
        <f t="shared" si="29"/>
        <v>0.14634146341463414</v>
      </c>
      <c r="P76" s="22">
        <f t="shared" si="30"/>
        <v>0.07078313253012049</v>
      </c>
      <c r="Q76" s="116">
        <v>8</v>
      </c>
      <c r="R76" s="117">
        <v>7</v>
      </c>
      <c r="S76" s="23">
        <f t="shared" si="31"/>
        <v>15</v>
      </c>
      <c r="T76" s="127">
        <v>8</v>
      </c>
      <c r="U76" s="122">
        <v>8</v>
      </c>
      <c r="V76" s="24">
        <f t="shared" si="32"/>
        <v>16</v>
      </c>
      <c r="W76" s="21">
        <f t="shared" si="23"/>
        <v>0.06666666666666667</v>
      </c>
      <c r="X76" s="126">
        <f t="shared" si="22"/>
        <v>0.3404255319148936</v>
      </c>
    </row>
    <row r="77" spans="1:24" ht="19.5" customHeight="1">
      <c r="A77" s="17" t="s">
        <v>77</v>
      </c>
      <c r="B77" s="116">
        <v>85</v>
      </c>
      <c r="C77" s="117">
        <v>91</v>
      </c>
      <c r="D77" s="18">
        <f t="shared" si="24"/>
        <v>176</v>
      </c>
      <c r="E77" s="122">
        <v>88</v>
      </c>
      <c r="F77" s="122">
        <v>96</v>
      </c>
      <c r="G77" s="19">
        <f t="shared" si="25"/>
        <v>184</v>
      </c>
      <c r="H77" s="20">
        <f t="shared" si="26"/>
        <v>0.045454545454545456</v>
      </c>
      <c r="I77" s="116">
        <v>3</v>
      </c>
      <c r="J77" s="117">
        <v>3</v>
      </c>
      <c r="K77" s="18">
        <f t="shared" si="27"/>
        <v>6</v>
      </c>
      <c r="L77" s="122">
        <v>6</v>
      </c>
      <c r="M77" s="122">
        <v>3</v>
      </c>
      <c r="N77" s="19">
        <f t="shared" si="28"/>
        <v>9</v>
      </c>
      <c r="O77" s="21">
        <f t="shared" si="29"/>
        <v>0.5</v>
      </c>
      <c r="P77" s="22">
        <f t="shared" si="30"/>
        <v>0.04891304347826087</v>
      </c>
      <c r="Q77" s="116">
        <v>0</v>
      </c>
      <c r="R77" s="117">
        <v>1</v>
      </c>
      <c r="S77" s="23">
        <f t="shared" si="31"/>
        <v>1</v>
      </c>
      <c r="T77" s="127">
        <v>0</v>
      </c>
      <c r="U77" s="122">
        <v>1</v>
      </c>
      <c r="V77" s="24">
        <f t="shared" si="32"/>
        <v>1</v>
      </c>
      <c r="W77" s="21">
        <f t="shared" si="23"/>
        <v>0</v>
      </c>
      <c r="X77" s="126">
        <f t="shared" si="22"/>
        <v>0.1111111111111111</v>
      </c>
    </row>
    <row r="78" spans="1:24" ht="19.5" customHeight="1">
      <c r="A78" s="17" t="s">
        <v>78</v>
      </c>
      <c r="B78" s="116">
        <v>1138</v>
      </c>
      <c r="C78" s="117">
        <v>1024</v>
      </c>
      <c r="D78" s="18">
        <f t="shared" si="24"/>
        <v>2162</v>
      </c>
      <c r="E78" s="122">
        <v>1142</v>
      </c>
      <c r="F78" s="122">
        <v>1031</v>
      </c>
      <c r="G78" s="19">
        <f t="shared" si="25"/>
        <v>2173</v>
      </c>
      <c r="H78" s="20">
        <f t="shared" si="26"/>
        <v>0.005087881591119334</v>
      </c>
      <c r="I78" s="116">
        <v>57</v>
      </c>
      <c r="J78" s="117">
        <v>72</v>
      </c>
      <c r="K78" s="18">
        <f t="shared" si="27"/>
        <v>129</v>
      </c>
      <c r="L78" s="122">
        <v>65</v>
      </c>
      <c r="M78" s="122">
        <v>84</v>
      </c>
      <c r="N78" s="19">
        <f t="shared" si="28"/>
        <v>149</v>
      </c>
      <c r="O78" s="21">
        <f t="shared" si="29"/>
        <v>0.15503875968992248</v>
      </c>
      <c r="P78" s="22">
        <f t="shared" si="30"/>
        <v>0.06856879889553613</v>
      </c>
      <c r="Q78" s="116">
        <v>11</v>
      </c>
      <c r="R78" s="117">
        <v>6</v>
      </c>
      <c r="S78" s="23">
        <f t="shared" si="31"/>
        <v>17</v>
      </c>
      <c r="T78" s="127">
        <v>13</v>
      </c>
      <c r="U78" s="122">
        <v>7</v>
      </c>
      <c r="V78" s="24">
        <f t="shared" si="32"/>
        <v>20</v>
      </c>
      <c r="W78" s="21">
        <f t="shared" si="23"/>
        <v>0.17647058823529413</v>
      </c>
      <c r="X78" s="126">
        <f t="shared" si="22"/>
        <v>0.1342281879194631</v>
      </c>
    </row>
    <row r="79" spans="1:24" ht="19.5" customHeight="1">
      <c r="A79" s="17" t="s">
        <v>79</v>
      </c>
      <c r="B79" s="116">
        <v>692</v>
      </c>
      <c r="C79" s="117">
        <v>659</v>
      </c>
      <c r="D79" s="18">
        <f t="shared" si="24"/>
        <v>1351</v>
      </c>
      <c r="E79" s="122">
        <v>695</v>
      </c>
      <c r="F79" s="122">
        <v>663</v>
      </c>
      <c r="G79" s="19">
        <f t="shared" si="25"/>
        <v>1358</v>
      </c>
      <c r="H79" s="20">
        <f t="shared" si="26"/>
        <v>0.0051813471502590676</v>
      </c>
      <c r="I79" s="116">
        <v>42</v>
      </c>
      <c r="J79" s="117">
        <v>37</v>
      </c>
      <c r="K79" s="18">
        <f t="shared" si="27"/>
        <v>79</v>
      </c>
      <c r="L79" s="122">
        <v>43</v>
      </c>
      <c r="M79" s="122">
        <v>37</v>
      </c>
      <c r="N79" s="19">
        <f t="shared" si="28"/>
        <v>80</v>
      </c>
      <c r="O79" s="21">
        <f t="shared" si="29"/>
        <v>0.012658227848101266</v>
      </c>
      <c r="P79" s="22">
        <f t="shared" si="30"/>
        <v>0.05891016200294551</v>
      </c>
      <c r="Q79" s="116">
        <v>9</v>
      </c>
      <c r="R79" s="117">
        <v>6</v>
      </c>
      <c r="S79" s="23">
        <f t="shared" si="31"/>
        <v>15</v>
      </c>
      <c r="T79" s="127">
        <v>7</v>
      </c>
      <c r="U79" s="122">
        <v>3</v>
      </c>
      <c r="V79" s="24">
        <f t="shared" si="32"/>
        <v>10</v>
      </c>
      <c r="W79" s="21">
        <f t="shared" si="23"/>
        <v>-0.3333333333333333</v>
      </c>
      <c r="X79" s="126">
        <f t="shared" si="22"/>
        <v>0.125</v>
      </c>
    </row>
    <row r="80" spans="1:24" ht="19.5" customHeight="1">
      <c r="A80" s="17" t="s">
        <v>80</v>
      </c>
      <c r="B80" s="116">
        <v>1346</v>
      </c>
      <c r="C80" s="117">
        <v>1412</v>
      </c>
      <c r="D80" s="18">
        <f t="shared" si="24"/>
        <v>2758</v>
      </c>
      <c r="E80" s="122">
        <v>1342</v>
      </c>
      <c r="F80" s="122">
        <v>1406</v>
      </c>
      <c r="G80" s="19">
        <f t="shared" si="25"/>
        <v>2748</v>
      </c>
      <c r="H80" s="20">
        <f t="shared" si="26"/>
        <v>-0.0036258158085569255</v>
      </c>
      <c r="I80" s="116">
        <v>170</v>
      </c>
      <c r="J80" s="117">
        <v>164</v>
      </c>
      <c r="K80" s="18">
        <f t="shared" si="27"/>
        <v>334</v>
      </c>
      <c r="L80" s="122">
        <v>176</v>
      </c>
      <c r="M80" s="122">
        <v>174</v>
      </c>
      <c r="N80" s="19">
        <f t="shared" si="28"/>
        <v>350</v>
      </c>
      <c r="O80" s="21">
        <f t="shared" si="29"/>
        <v>0.04790419161676647</v>
      </c>
      <c r="P80" s="22">
        <f t="shared" si="30"/>
        <v>0.12736535662299855</v>
      </c>
      <c r="Q80" s="116">
        <v>48</v>
      </c>
      <c r="R80" s="117">
        <v>39</v>
      </c>
      <c r="S80" s="23">
        <f t="shared" si="31"/>
        <v>87</v>
      </c>
      <c r="T80" s="127">
        <v>49</v>
      </c>
      <c r="U80" s="122">
        <v>46</v>
      </c>
      <c r="V80" s="24">
        <f t="shared" si="32"/>
        <v>95</v>
      </c>
      <c r="W80" s="21">
        <f t="shared" si="23"/>
        <v>0.09195402298850575</v>
      </c>
      <c r="X80" s="126">
        <f t="shared" si="22"/>
        <v>0.2714285714285714</v>
      </c>
    </row>
    <row r="81" spans="1:24" ht="19.5" customHeight="1" thickBot="1">
      <c r="A81" s="26" t="s">
        <v>81</v>
      </c>
      <c r="B81" s="120">
        <v>654</v>
      </c>
      <c r="C81" s="121">
        <v>609</v>
      </c>
      <c r="D81" s="27">
        <f t="shared" si="24"/>
        <v>1263</v>
      </c>
      <c r="E81" s="129">
        <v>650</v>
      </c>
      <c r="F81" s="129">
        <v>607</v>
      </c>
      <c r="G81" s="28">
        <f t="shared" si="25"/>
        <v>1257</v>
      </c>
      <c r="H81" s="20">
        <f t="shared" si="26"/>
        <v>-0.004750593824228029</v>
      </c>
      <c r="I81" s="120">
        <v>74</v>
      </c>
      <c r="J81" s="121">
        <v>68</v>
      </c>
      <c r="K81" s="27">
        <f t="shared" si="27"/>
        <v>142</v>
      </c>
      <c r="L81" s="129">
        <v>72</v>
      </c>
      <c r="M81" s="129">
        <v>58</v>
      </c>
      <c r="N81" s="28">
        <f t="shared" si="28"/>
        <v>130</v>
      </c>
      <c r="O81" s="21">
        <f t="shared" si="29"/>
        <v>-0.08450704225352113</v>
      </c>
      <c r="P81" s="22">
        <f t="shared" si="30"/>
        <v>0.10342084327764518</v>
      </c>
      <c r="Q81" s="120">
        <v>27</v>
      </c>
      <c r="R81" s="121">
        <v>19</v>
      </c>
      <c r="S81" s="23">
        <f t="shared" si="31"/>
        <v>46</v>
      </c>
      <c r="T81" s="130">
        <v>21</v>
      </c>
      <c r="U81" s="129">
        <v>12</v>
      </c>
      <c r="V81" s="24">
        <f t="shared" si="32"/>
        <v>33</v>
      </c>
      <c r="W81" s="21">
        <f t="shared" si="23"/>
        <v>-0.2826086956521739</v>
      </c>
      <c r="X81" s="126">
        <f t="shared" si="22"/>
        <v>0.25384615384615383</v>
      </c>
    </row>
    <row r="82" spans="1:24" ht="26.25" customHeight="1" thickBot="1">
      <c r="A82" s="29" t="s">
        <v>82</v>
      </c>
      <c r="B82" s="30">
        <f>SUM(B8:B81)</f>
        <v>62815</v>
      </c>
      <c r="C82" s="31">
        <f>SUM(C8:C81)</f>
        <v>65410</v>
      </c>
      <c r="D82" s="32">
        <f t="shared" si="24"/>
        <v>128225</v>
      </c>
      <c r="E82" s="33">
        <f>SUM(E8:E81)</f>
        <v>62963</v>
      </c>
      <c r="F82" s="33">
        <f>SUM(F8:F81)</f>
        <v>65704</v>
      </c>
      <c r="G82" s="34">
        <f t="shared" si="25"/>
        <v>128667</v>
      </c>
      <c r="H82" s="35">
        <f t="shared" si="26"/>
        <v>0.0034470657048157535</v>
      </c>
      <c r="I82" s="31">
        <f aca="true" t="shared" si="33" ref="I82:N82">SUM(I8:I81)</f>
        <v>3936</v>
      </c>
      <c r="J82" s="31">
        <f t="shared" si="33"/>
        <v>4774</v>
      </c>
      <c r="K82" s="32">
        <f t="shared" si="33"/>
        <v>8710</v>
      </c>
      <c r="L82" s="33">
        <f t="shared" si="33"/>
        <v>4114</v>
      </c>
      <c r="M82" s="33">
        <f t="shared" si="33"/>
        <v>5107</v>
      </c>
      <c r="N82" s="34">
        <f t="shared" si="33"/>
        <v>9221</v>
      </c>
      <c r="O82" s="36">
        <f t="shared" si="29"/>
        <v>0.05866819747416762</v>
      </c>
      <c r="P82" s="22">
        <f t="shared" si="30"/>
        <v>0.07166561744658692</v>
      </c>
      <c r="Q82" s="30">
        <f aca="true" t="shared" si="34" ref="Q82:V82">SUM(Q8:Q81)</f>
        <v>993</v>
      </c>
      <c r="R82" s="31">
        <f t="shared" si="34"/>
        <v>924</v>
      </c>
      <c r="S82" s="37">
        <f t="shared" si="34"/>
        <v>1917</v>
      </c>
      <c r="T82" s="33">
        <f t="shared" si="34"/>
        <v>1008</v>
      </c>
      <c r="U82" s="33">
        <f t="shared" si="34"/>
        <v>939</v>
      </c>
      <c r="V82" s="38">
        <f t="shared" si="34"/>
        <v>1947</v>
      </c>
      <c r="W82" s="21">
        <f t="shared" si="23"/>
        <v>0.01564945226917058</v>
      </c>
      <c r="X82" s="126">
        <f t="shared" si="22"/>
        <v>0.21114846545927773</v>
      </c>
    </row>
    <row r="85" ht="12.75">
      <c r="V85" s="39"/>
    </row>
  </sheetData>
  <sheetProtection password="C1A1" sheet="1" insertColumns="0" insertRows="0" insertHyperlinks="0" deleteColumns="0" deleteRows="0" sort="0" autoFilter="0" pivotTables="0"/>
  <mergeCells count="13">
    <mergeCell ref="L6:N6"/>
    <mergeCell ref="Q6:S6"/>
    <mergeCell ref="T6:V6"/>
    <mergeCell ref="A2:X3"/>
    <mergeCell ref="A5:A7"/>
    <mergeCell ref="B5:H5"/>
    <mergeCell ref="I5:N5"/>
    <mergeCell ref="P5:P7"/>
    <mergeCell ref="Q5:W5"/>
    <mergeCell ref="X5:X7"/>
    <mergeCell ref="B6:D6"/>
    <mergeCell ref="E6:G6"/>
    <mergeCell ref="I6:K6"/>
  </mergeCells>
  <conditionalFormatting sqref="H8:H82 O8:O82 W8:W82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 verticalCentered="1"/>
  <pageMargins left="0.79" right="0.79" top="0.98" bottom="0.98" header="0.51" footer="0.51"/>
  <pageSetup horizontalDpi="600" verticalDpi="600" orientation="landscape" paperSize="8" scale="51" r:id="rId2"/>
  <headerFooter alignWithMargins="0">
    <oddHeader>&amp;CBilancio demografico
Anno 2011</oddHeader>
    <oddFooter>&amp;RRegione Autonoma Valle d'Aosta
Affari di prefettura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2"/>
  <sheetViews>
    <sheetView showGridLines="0" view="pageBreakPreview" zoomScale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8.75" customHeight="1"/>
  <cols>
    <col min="1" max="1" width="36.8515625" style="0" customWidth="1"/>
    <col min="2" max="2" width="6.7109375" style="155" customWidth="1"/>
    <col min="3" max="3" width="8.421875" style="164" customWidth="1"/>
    <col min="4" max="4" width="6.7109375" style="158" customWidth="1"/>
    <col min="5" max="5" width="8.421875" style="165" customWidth="1"/>
    <col min="6" max="6" width="6.7109375" style="159" customWidth="1"/>
    <col min="7" max="7" width="8.421875" style="165" customWidth="1"/>
    <col min="8" max="8" width="6.7109375" style="155" customWidth="1"/>
    <col min="9" max="9" width="8.421875" style="161" customWidth="1"/>
    <col min="10" max="10" width="6.7109375" style="158" customWidth="1"/>
    <col min="11" max="11" width="8.421875" style="161" customWidth="1"/>
    <col min="12" max="12" width="6.7109375" style="159" customWidth="1"/>
    <col min="13" max="13" width="8.421875" style="161" customWidth="1"/>
    <col min="14" max="14" width="6.7109375" style="155" customWidth="1"/>
    <col min="15" max="15" width="8.421875" style="161" customWidth="1"/>
    <col min="16" max="16" width="6.7109375" style="158" customWidth="1"/>
    <col min="17" max="17" width="8.421875" style="161" customWidth="1"/>
    <col min="18" max="18" width="6.7109375" style="159" customWidth="1"/>
    <col min="19" max="19" width="8.421875" style="161" customWidth="1"/>
    <col min="20" max="20" width="6.7109375" style="155" customWidth="1"/>
    <col min="21" max="21" width="8.421875" style="161" customWidth="1"/>
    <col min="22" max="22" width="6.7109375" style="158" customWidth="1"/>
    <col min="23" max="23" width="8.421875" style="161" customWidth="1"/>
    <col min="24" max="24" width="6.7109375" style="159" customWidth="1"/>
    <col min="25" max="25" width="8.421875" style="161" customWidth="1"/>
    <col min="26" max="26" width="6.7109375" style="155" customWidth="1"/>
    <col min="27" max="27" width="8.421875" style="161" customWidth="1"/>
    <col min="28" max="28" width="6.7109375" style="158" customWidth="1"/>
    <col min="29" max="29" width="8.421875" style="161" customWidth="1"/>
    <col min="30" max="30" width="6.7109375" style="159" customWidth="1"/>
    <col min="31" max="31" width="8.421875" style="161" customWidth="1"/>
    <col min="32" max="32" width="2.00390625" style="0" customWidth="1"/>
    <col min="33" max="33" width="6.7109375" style="155" customWidth="1"/>
    <col min="34" max="34" width="8.421875" style="151" customWidth="1"/>
    <col min="35" max="35" width="6.7109375" style="158" customWidth="1"/>
    <col min="36" max="36" width="8.421875" style="151" customWidth="1"/>
    <col min="37" max="37" width="6.7109375" style="159" customWidth="1"/>
    <col min="38" max="38" width="8.421875" style="151" customWidth="1"/>
  </cols>
  <sheetData>
    <row r="1" spans="1:3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76"/>
      <c r="Z1" s="163"/>
      <c r="AA1" s="176"/>
      <c r="AB1" s="163"/>
      <c r="AC1" s="176"/>
      <c r="AD1" s="163"/>
      <c r="AE1" s="176"/>
      <c r="AF1" s="163"/>
      <c r="AG1" s="163"/>
      <c r="AH1" s="176"/>
      <c r="AI1" s="163"/>
      <c r="AJ1" s="176"/>
      <c r="AK1" s="163"/>
      <c r="AL1" s="176"/>
    </row>
    <row r="2" spans="1:38" ht="18.75" customHeight="1">
      <c r="A2" s="178" t="s">
        <v>248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6"/>
      <c r="Z2" s="163"/>
      <c r="AA2" s="176"/>
      <c r="AB2" s="163"/>
      <c r="AC2" s="176"/>
      <c r="AD2" s="163"/>
      <c r="AE2" s="176"/>
      <c r="AF2" s="163"/>
      <c r="AG2" s="163"/>
      <c r="AH2" s="176"/>
      <c r="AI2" s="163"/>
      <c r="AJ2" s="176"/>
      <c r="AK2" s="163"/>
      <c r="AL2" s="176"/>
    </row>
    <row r="3" spans="1:38" ht="18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6"/>
      <c r="Z3" s="163"/>
      <c r="AA3" s="176"/>
      <c r="AB3" s="163"/>
      <c r="AC3" s="176"/>
      <c r="AD3" s="163"/>
      <c r="AE3" s="176"/>
      <c r="AF3" s="163"/>
      <c r="AG3" s="163"/>
      <c r="AH3" s="176"/>
      <c r="AI3" s="163"/>
      <c r="AJ3" s="176"/>
      <c r="AK3" s="163"/>
      <c r="AL3" s="176"/>
    </row>
    <row r="4" spans="1:38" ht="36" customHeight="1" thickBot="1">
      <c r="A4" s="3" t="s">
        <v>247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6"/>
      <c r="Z4" s="163"/>
      <c r="AA4" s="176"/>
      <c r="AB4" s="163"/>
      <c r="AC4" s="176"/>
      <c r="AD4" s="163"/>
      <c r="AE4" s="176"/>
      <c r="AF4" s="163"/>
      <c r="AG4" s="163"/>
      <c r="AH4" s="176"/>
      <c r="AI4" s="163"/>
      <c r="AJ4" s="176"/>
      <c r="AK4" s="163"/>
      <c r="AL4" s="176"/>
    </row>
    <row r="5" spans="1:38" ht="18.75" customHeight="1">
      <c r="A5" s="206" t="s">
        <v>246</v>
      </c>
      <c r="B5" s="209" t="s">
        <v>241</v>
      </c>
      <c r="C5" s="209"/>
      <c r="D5" s="209"/>
      <c r="E5" s="209"/>
      <c r="F5" s="209"/>
      <c r="G5" s="210"/>
      <c r="H5" s="200" t="s">
        <v>242</v>
      </c>
      <c r="I5" s="201"/>
      <c r="J5" s="201"/>
      <c r="K5" s="201"/>
      <c r="L5" s="201"/>
      <c r="M5" s="202"/>
      <c r="N5" s="200" t="s">
        <v>243</v>
      </c>
      <c r="O5" s="201"/>
      <c r="P5" s="201"/>
      <c r="Q5" s="201"/>
      <c r="R5" s="201"/>
      <c r="S5" s="202"/>
      <c r="T5" s="200" t="s">
        <v>244</v>
      </c>
      <c r="U5" s="201"/>
      <c r="V5" s="201"/>
      <c r="W5" s="201"/>
      <c r="X5" s="201"/>
      <c r="Y5" s="202"/>
      <c r="Z5" s="200" t="s">
        <v>245</v>
      </c>
      <c r="AA5" s="201"/>
      <c r="AB5" s="201"/>
      <c r="AC5" s="201"/>
      <c r="AD5" s="201"/>
      <c r="AE5" s="202"/>
      <c r="AF5" s="163"/>
      <c r="AG5" s="200" t="s">
        <v>92</v>
      </c>
      <c r="AH5" s="201"/>
      <c r="AI5" s="201"/>
      <c r="AJ5" s="201"/>
      <c r="AK5" s="201"/>
      <c r="AL5" s="202"/>
    </row>
    <row r="6" spans="1:38" ht="26.25" customHeight="1">
      <c r="A6" s="207"/>
      <c r="B6" s="211"/>
      <c r="C6" s="211"/>
      <c r="D6" s="211"/>
      <c r="E6" s="211"/>
      <c r="F6" s="211"/>
      <c r="G6" s="212"/>
      <c r="H6" s="203"/>
      <c r="I6" s="204"/>
      <c r="J6" s="204"/>
      <c r="K6" s="204"/>
      <c r="L6" s="204"/>
      <c r="M6" s="205"/>
      <c r="N6" s="203"/>
      <c r="O6" s="204"/>
      <c r="P6" s="204"/>
      <c r="Q6" s="204"/>
      <c r="R6" s="204"/>
      <c r="S6" s="205"/>
      <c r="T6" s="203"/>
      <c r="U6" s="204"/>
      <c r="V6" s="204"/>
      <c r="W6" s="204"/>
      <c r="X6" s="204"/>
      <c r="Y6" s="205"/>
      <c r="Z6" s="203"/>
      <c r="AA6" s="204"/>
      <c r="AB6" s="204"/>
      <c r="AC6" s="204"/>
      <c r="AD6" s="204"/>
      <c r="AE6" s="205"/>
      <c r="AF6" s="163"/>
      <c r="AG6" s="203"/>
      <c r="AH6" s="204"/>
      <c r="AI6" s="204"/>
      <c r="AJ6" s="204"/>
      <c r="AK6" s="204"/>
      <c r="AL6" s="205"/>
    </row>
    <row r="7" spans="1:38" ht="18.75" customHeight="1">
      <c r="A7" s="208"/>
      <c r="B7" s="175" t="s">
        <v>5</v>
      </c>
      <c r="C7" s="146" t="s">
        <v>222</v>
      </c>
      <c r="D7" s="143" t="s">
        <v>6</v>
      </c>
      <c r="E7" s="147" t="s">
        <v>222</v>
      </c>
      <c r="F7" s="145" t="s">
        <v>7</v>
      </c>
      <c r="G7" s="148" t="s">
        <v>222</v>
      </c>
      <c r="H7" s="153" t="s">
        <v>5</v>
      </c>
      <c r="I7" s="160" t="s">
        <v>222</v>
      </c>
      <c r="J7" s="143" t="s">
        <v>6</v>
      </c>
      <c r="K7" s="160" t="s">
        <v>222</v>
      </c>
      <c r="L7" s="145" t="s">
        <v>7</v>
      </c>
      <c r="M7" s="162" t="s">
        <v>222</v>
      </c>
      <c r="N7" s="153" t="s">
        <v>5</v>
      </c>
      <c r="O7" s="160" t="s">
        <v>222</v>
      </c>
      <c r="P7" s="143" t="s">
        <v>6</v>
      </c>
      <c r="Q7" s="160" t="s">
        <v>222</v>
      </c>
      <c r="R7" s="145" t="s">
        <v>7</v>
      </c>
      <c r="S7" s="162" t="s">
        <v>222</v>
      </c>
      <c r="T7" s="153" t="s">
        <v>5</v>
      </c>
      <c r="U7" s="160" t="s">
        <v>222</v>
      </c>
      <c r="V7" s="143" t="s">
        <v>6</v>
      </c>
      <c r="W7" s="160" t="s">
        <v>222</v>
      </c>
      <c r="X7" s="145" t="s">
        <v>7</v>
      </c>
      <c r="Y7" s="162" t="s">
        <v>222</v>
      </c>
      <c r="Z7" s="153" t="s">
        <v>5</v>
      </c>
      <c r="AA7" s="160" t="s">
        <v>222</v>
      </c>
      <c r="AB7" s="143" t="s">
        <v>6</v>
      </c>
      <c r="AC7" s="160" t="s">
        <v>222</v>
      </c>
      <c r="AD7" s="145" t="s">
        <v>7</v>
      </c>
      <c r="AE7" s="162" t="s">
        <v>222</v>
      </c>
      <c r="AF7" s="149"/>
      <c r="AG7" s="153" t="s">
        <v>5</v>
      </c>
      <c r="AH7" s="140"/>
      <c r="AI7" s="143" t="s">
        <v>6</v>
      </c>
      <c r="AJ7" s="140"/>
      <c r="AK7" s="145" t="s">
        <v>7</v>
      </c>
      <c r="AL7" s="152"/>
    </row>
    <row r="8" spans="1:38" ht="18.75" customHeight="1">
      <c r="A8" s="29" t="s">
        <v>9</v>
      </c>
      <c r="B8" s="141">
        <v>2</v>
      </c>
      <c r="C8" s="146">
        <f>B8/AK8</f>
        <v>0.2857142857142857</v>
      </c>
      <c r="D8" s="143">
        <v>1</v>
      </c>
      <c r="E8" s="146">
        <f>D8/AK8</f>
        <v>0.14285714285714285</v>
      </c>
      <c r="F8" s="145">
        <f>B8+D8</f>
        <v>3</v>
      </c>
      <c r="G8" s="146">
        <f>F8/AK8</f>
        <v>0.42857142857142855</v>
      </c>
      <c r="H8" s="153">
        <v>0</v>
      </c>
      <c r="I8" s="146">
        <f>H8/AK8</f>
        <v>0</v>
      </c>
      <c r="J8" s="143">
        <v>0</v>
      </c>
      <c r="K8" s="146">
        <f>J8/AK8</f>
        <v>0</v>
      </c>
      <c r="L8" s="145">
        <f>H8+J8</f>
        <v>0</v>
      </c>
      <c r="M8" s="146">
        <f>L8/AK8</f>
        <v>0</v>
      </c>
      <c r="N8" s="156">
        <v>2</v>
      </c>
      <c r="O8" s="146">
        <f>N8/AK8</f>
        <v>0.2857142857142857</v>
      </c>
      <c r="P8" s="143">
        <v>2</v>
      </c>
      <c r="Q8" s="146">
        <f>P8/AK8</f>
        <v>0.2857142857142857</v>
      </c>
      <c r="R8" s="145">
        <f>N8+P8</f>
        <v>4</v>
      </c>
      <c r="S8" s="146">
        <f>R8/AK8</f>
        <v>0.5714285714285714</v>
      </c>
      <c r="T8" s="156">
        <v>0</v>
      </c>
      <c r="U8" s="146">
        <f>T8/AK8</f>
        <v>0</v>
      </c>
      <c r="V8" s="143">
        <v>0</v>
      </c>
      <c r="W8" s="146">
        <f>V8/AK8</f>
        <v>0</v>
      </c>
      <c r="X8" s="145">
        <f>T8+V8</f>
        <v>0</v>
      </c>
      <c r="Y8" s="146">
        <f>X8/AK8</f>
        <v>0</v>
      </c>
      <c r="Z8" s="156">
        <v>0</v>
      </c>
      <c r="AA8" s="146">
        <f>Z8/AK8</f>
        <v>0</v>
      </c>
      <c r="AB8" s="143">
        <v>0</v>
      </c>
      <c r="AC8" s="146">
        <f>AB8/AK8</f>
        <v>0</v>
      </c>
      <c r="AD8" s="145">
        <f>Z8+AB8</f>
        <v>0</v>
      </c>
      <c r="AE8" s="146">
        <f>AD8/AK8</f>
        <v>0</v>
      </c>
      <c r="AF8" s="149"/>
      <c r="AG8" s="156">
        <f>B8+H8+N8+T8+Z8</f>
        <v>4</v>
      </c>
      <c r="AH8" s="139">
        <f>AG8/AK8</f>
        <v>0.5714285714285714</v>
      </c>
      <c r="AI8" s="143">
        <f>D8+J8+P8+V8+AB8</f>
        <v>3</v>
      </c>
      <c r="AJ8" s="139">
        <f>AI8/AK8</f>
        <v>0.42857142857142855</v>
      </c>
      <c r="AK8" s="145">
        <f>AG8+AI8</f>
        <v>7</v>
      </c>
      <c r="AL8" s="139">
        <v>1</v>
      </c>
    </row>
    <row r="9" spans="1:38" ht="18.75" customHeight="1">
      <c r="A9" s="17" t="s">
        <v>10</v>
      </c>
      <c r="B9" s="141">
        <v>4</v>
      </c>
      <c r="C9" s="146">
        <f aca="true" t="shared" si="0" ref="C9:C72">B9/AK9</f>
        <v>0.08163265306122448</v>
      </c>
      <c r="D9" s="143">
        <v>8</v>
      </c>
      <c r="E9" s="146">
        <f aca="true" t="shared" si="1" ref="E9:E72">D9/AK9</f>
        <v>0.16326530612244897</v>
      </c>
      <c r="F9" s="145">
        <f aca="true" t="shared" si="2" ref="F9:F72">B9+D9</f>
        <v>12</v>
      </c>
      <c r="G9" s="146">
        <f aca="true" t="shared" si="3" ref="G9:G72">F9/AK9</f>
        <v>0.24489795918367346</v>
      </c>
      <c r="H9" s="153">
        <v>0</v>
      </c>
      <c r="I9" s="146">
        <f aca="true" t="shared" si="4" ref="I9:I72">H9/AK9</f>
        <v>0</v>
      </c>
      <c r="J9" s="143">
        <v>0</v>
      </c>
      <c r="K9" s="146">
        <f aca="true" t="shared" si="5" ref="K9:K72">J9/AK9</f>
        <v>0</v>
      </c>
      <c r="L9" s="145">
        <f aca="true" t="shared" si="6" ref="L9:L72">H9+J9</f>
        <v>0</v>
      </c>
      <c r="M9" s="146">
        <f aca="true" t="shared" si="7" ref="M9:M72">L9/AK9</f>
        <v>0</v>
      </c>
      <c r="N9" s="156">
        <v>12</v>
      </c>
      <c r="O9" s="146">
        <f aca="true" t="shared" si="8" ref="O9:O72">N9/AK9</f>
        <v>0.24489795918367346</v>
      </c>
      <c r="P9" s="143">
        <v>19</v>
      </c>
      <c r="Q9" s="146">
        <f aca="true" t="shared" si="9" ref="Q9:Q72">P9/AK9</f>
        <v>0.3877551020408163</v>
      </c>
      <c r="R9" s="145">
        <f aca="true" t="shared" si="10" ref="R9:R72">N9+P9</f>
        <v>31</v>
      </c>
      <c r="S9" s="146">
        <f aca="true" t="shared" si="11" ref="S9:S72">R9/AK9</f>
        <v>0.6326530612244898</v>
      </c>
      <c r="T9" s="156">
        <v>5</v>
      </c>
      <c r="U9" s="146">
        <f aca="true" t="shared" si="12" ref="U9:U72">T9/AK9</f>
        <v>0.10204081632653061</v>
      </c>
      <c r="V9" s="143">
        <v>1</v>
      </c>
      <c r="W9" s="146">
        <f aca="true" t="shared" si="13" ref="W9:W72">V9/AK9</f>
        <v>0.02040816326530612</v>
      </c>
      <c r="X9" s="145">
        <f>T9+V9</f>
        <v>6</v>
      </c>
      <c r="Y9" s="146">
        <f aca="true" t="shared" si="14" ref="Y9:Y72">X9/AK9</f>
        <v>0.12244897959183673</v>
      </c>
      <c r="Z9" s="156">
        <v>0</v>
      </c>
      <c r="AA9" s="146">
        <f aca="true" t="shared" si="15" ref="AA9:AA72">Z9/AK9</f>
        <v>0</v>
      </c>
      <c r="AB9" s="143">
        <v>0</v>
      </c>
      <c r="AC9" s="146">
        <f aca="true" t="shared" si="16" ref="AC9:AC72">AB9/AK9</f>
        <v>0</v>
      </c>
      <c r="AD9" s="145">
        <f aca="true" t="shared" si="17" ref="AD9:AD72">Z9+AB9</f>
        <v>0</v>
      </c>
      <c r="AE9" s="146">
        <f aca="true" t="shared" si="18" ref="AE9:AE72">AD9/AK9</f>
        <v>0</v>
      </c>
      <c r="AF9" s="149"/>
      <c r="AG9" s="156">
        <f aca="true" t="shared" si="19" ref="AG9:AG72">B9+H9+N9+T9+Z9</f>
        <v>21</v>
      </c>
      <c r="AH9" s="139">
        <f aca="true" t="shared" si="20" ref="AH9:AH72">AG9/AK9</f>
        <v>0.42857142857142855</v>
      </c>
      <c r="AI9" s="143">
        <f aca="true" t="shared" si="21" ref="AI9:AI72">D9+J9+P9+V9+AB9</f>
        <v>28</v>
      </c>
      <c r="AJ9" s="139">
        <f aca="true" t="shared" si="22" ref="AJ9:AJ72">AI9/AK9</f>
        <v>0.5714285714285714</v>
      </c>
      <c r="AK9" s="145">
        <f aca="true" t="shared" si="23" ref="AK9:AK72">AG9+AI9</f>
        <v>49</v>
      </c>
      <c r="AL9" s="139">
        <v>1</v>
      </c>
    </row>
    <row r="10" spans="1:38" ht="18.75" customHeight="1">
      <c r="A10" s="17" t="s">
        <v>11</v>
      </c>
      <c r="B10" s="141">
        <v>278</v>
      </c>
      <c r="C10" s="146">
        <f t="shared" si="0"/>
        <v>0.09193121693121693</v>
      </c>
      <c r="D10" s="143">
        <v>278</v>
      </c>
      <c r="E10" s="146">
        <f t="shared" si="1"/>
        <v>0.09193121693121693</v>
      </c>
      <c r="F10" s="145">
        <f t="shared" si="2"/>
        <v>556</v>
      </c>
      <c r="G10" s="146">
        <f t="shared" si="3"/>
        <v>0.18386243386243387</v>
      </c>
      <c r="H10" s="153">
        <v>33</v>
      </c>
      <c r="I10" s="146">
        <f t="shared" si="4"/>
        <v>0.010912698412698412</v>
      </c>
      <c r="J10" s="143">
        <v>29</v>
      </c>
      <c r="K10" s="146">
        <f t="shared" si="5"/>
        <v>0.00958994708994709</v>
      </c>
      <c r="L10" s="145">
        <f t="shared" si="6"/>
        <v>62</v>
      </c>
      <c r="M10" s="146">
        <f t="shared" si="7"/>
        <v>0.0205026455026455</v>
      </c>
      <c r="N10" s="156">
        <v>591</v>
      </c>
      <c r="O10" s="146">
        <f t="shared" si="8"/>
        <v>0.19543650793650794</v>
      </c>
      <c r="P10" s="143">
        <v>755</v>
      </c>
      <c r="Q10" s="146">
        <f t="shared" si="9"/>
        <v>0.24966931216931218</v>
      </c>
      <c r="R10" s="145">
        <f t="shared" si="10"/>
        <v>1346</v>
      </c>
      <c r="S10" s="146">
        <f t="shared" si="11"/>
        <v>0.4451058201058201</v>
      </c>
      <c r="T10" s="156">
        <v>356</v>
      </c>
      <c r="U10" s="146">
        <f t="shared" si="12"/>
        <v>0.11772486772486772</v>
      </c>
      <c r="V10" s="143">
        <v>629</v>
      </c>
      <c r="W10" s="146">
        <f t="shared" si="13"/>
        <v>0.2080026455026455</v>
      </c>
      <c r="X10" s="145">
        <f aca="true" t="shared" si="24" ref="X10:X73">T10+V10</f>
        <v>985</v>
      </c>
      <c r="Y10" s="146">
        <f t="shared" si="14"/>
        <v>0.32572751322751325</v>
      </c>
      <c r="Z10" s="156">
        <v>32</v>
      </c>
      <c r="AA10" s="146">
        <f t="shared" si="15"/>
        <v>0.010582010582010581</v>
      </c>
      <c r="AB10" s="143">
        <v>43</v>
      </c>
      <c r="AC10" s="146">
        <f t="shared" si="16"/>
        <v>0.014219576719576719</v>
      </c>
      <c r="AD10" s="145">
        <f t="shared" si="17"/>
        <v>75</v>
      </c>
      <c r="AE10" s="146">
        <f t="shared" si="18"/>
        <v>0.0248015873015873</v>
      </c>
      <c r="AF10" s="149"/>
      <c r="AG10" s="156">
        <f t="shared" si="19"/>
        <v>1290</v>
      </c>
      <c r="AH10" s="139">
        <f t="shared" si="20"/>
        <v>0.42658730158730157</v>
      </c>
      <c r="AI10" s="143">
        <f t="shared" si="21"/>
        <v>1734</v>
      </c>
      <c r="AJ10" s="139">
        <f t="shared" si="22"/>
        <v>0.5734126984126984</v>
      </c>
      <c r="AK10" s="145">
        <f t="shared" si="23"/>
        <v>3024</v>
      </c>
      <c r="AL10" s="139">
        <v>1</v>
      </c>
    </row>
    <row r="11" spans="1:38" ht="18.75" customHeight="1">
      <c r="A11" s="17" t="s">
        <v>12</v>
      </c>
      <c r="B11" s="141">
        <v>5</v>
      </c>
      <c r="C11" s="146">
        <f t="shared" si="0"/>
        <v>0.11363636363636363</v>
      </c>
      <c r="D11" s="143">
        <v>3</v>
      </c>
      <c r="E11" s="146">
        <f t="shared" si="1"/>
        <v>0.06818181818181818</v>
      </c>
      <c r="F11" s="145">
        <f t="shared" si="2"/>
        <v>8</v>
      </c>
      <c r="G11" s="146">
        <f t="shared" si="3"/>
        <v>0.18181818181818182</v>
      </c>
      <c r="H11" s="153">
        <v>1</v>
      </c>
      <c r="I11" s="146">
        <f t="shared" si="4"/>
        <v>0.022727272727272728</v>
      </c>
      <c r="J11" s="143">
        <v>1</v>
      </c>
      <c r="K11" s="146">
        <f t="shared" si="5"/>
        <v>0.022727272727272728</v>
      </c>
      <c r="L11" s="145">
        <f t="shared" si="6"/>
        <v>2</v>
      </c>
      <c r="M11" s="146">
        <f t="shared" si="7"/>
        <v>0.045454545454545456</v>
      </c>
      <c r="N11" s="156">
        <v>8</v>
      </c>
      <c r="O11" s="146">
        <f t="shared" si="8"/>
        <v>0.18181818181818182</v>
      </c>
      <c r="P11" s="143">
        <v>14</v>
      </c>
      <c r="Q11" s="146">
        <f t="shared" si="9"/>
        <v>0.3181818181818182</v>
      </c>
      <c r="R11" s="145">
        <f t="shared" si="10"/>
        <v>22</v>
      </c>
      <c r="S11" s="146">
        <f t="shared" si="11"/>
        <v>0.5</v>
      </c>
      <c r="T11" s="156">
        <v>3</v>
      </c>
      <c r="U11" s="146">
        <f t="shared" si="12"/>
        <v>0.06818181818181818</v>
      </c>
      <c r="V11" s="143">
        <v>8</v>
      </c>
      <c r="W11" s="146">
        <f t="shared" si="13"/>
        <v>0.18181818181818182</v>
      </c>
      <c r="X11" s="145">
        <f t="shared" si="24"/>
        <v>11</v>
      </c>
      <c r="Y11" s="146">
        <f t="shared" si="14"/>
        <v>0.25</v>
      </c>
      <c r="Z11" s="156">
        <v>0</v>
      </c>
      <c r="AA11" s="146">
        <f t="shared" si="15"/>
        <v>0</v>
      </c>
      <c r="AB11" s="143">
        <v>1</v>
      </c>
      <c r="AC11" s="146">
        <f t="shared" si="16"/>
        <v>0.022727272727272728</v>
      </c>
      <c r="AD11" s="145">
        <f t="shared" si="17"/>
        <v>1</v>
      </c>
      <c r="AE11" s="146">
        <f t="shared" si="18"/>
        <v>0.022727272727272728</v>
      </c>
      <c r="AF11" s="149"/>
      <c r="AG11" s="156">
        <f t="shared" si="19"/>
        <v>17</v>
      </c>
      <c r="AH11" s="139">
        <f t="shared" si="20"/>
        <v>0.38636363636363635</v>
      </c>
      <c r="AI11" s="143">
        <f t="shared" si="21"/>
        <v>27</v>
      </c>
      <c r="AJ11" s="139">
        <f t="shared" si="22"/>
        <v>0.6136363636363636</v>
      </c>
      <c r="AK11" s="145">
        <f t="shared" si="23"/>
        <v>44</v>
      </c>
      <c r="AL11" s="139">
        <v>1</v>
      </c>
    </row>
    <row r="12" spans="1:38" ht="18.75" customHeight="1">
      <c r="A12" s="17" t="s">
        <v>13</v>
      </c>
      <c r="B12" s="141">
        <v>8</v>
      </c>
      <c r="C12" s="146">
        <f t="shared" si="0"/>
        <v>0.11267605633802817</v>
      </c>
      <c r="D12" s="143">
        <v>7</v>
      </c>
      <c r="E12" s="146">
        <f t="shared" si="1"/>
        <v>0.09859154929577464</v>
      </c>
      <c r="F12" s="145">
        <f t="shared" si="2"/>
        <v>15</v>
      </c>
      <c r="G12" s="146">
        <f t="shared" si="3"/>
        <v>0.2112676056338028</v>
      </c>
      <c r="H12" s="153">
        <v>0</v>
      </c>
      <c r="I12" s="146">
        <f t="shared" si="4"/>
        <v>0</v>
      </c>
      <c r="J12" s="143">
        <v>0</v>
      </c>
      <c r="K12" s="146">
        <f t="shared" si="5"/>
        <v>0</v>
      </c>
      <c r="L12" s="145">
        <f t="shared" si="6"/>
        <v>0</v>
      </c>
      <c r="M12" s="146">
        <f t="shared" si="7"/>
        <v>0</v>
      </c>
      <c r="N12" s="156">
        <v>14</v>
      </c>
      <c r="O12" s="146">
        <f t="shared" si="8"/>
        <v>0.19718309859154928</v>
      </c>
      <c r="P12" s="143">
        <v>16</v>
      </c>
      <c r="Q12" s="146">
        <f t="shared" si="9"/>
        <v>0.22535211267605634</v>
      </c>
      <c r="R12" s="145">
        <f t="shared" si="10"/>
        <v>30</v>
      </c>
      <c r="S12" s="146">
        <f t="shared" si="11"/>
        <v>0.4225352112676056</v>
      </c>
      <c r="T12" s="156">
        <v>9</v>
      </c>
      <c r="U12" s="146">
        <f t="shared" si="12"/>
        <v>0.1267605633802817</v>
      </c>
      <c r="V12" s="143">
        <v>14</v>
      </c>
      <c r="W12" s="146">
        <f t="shared" si="13"/>
        <v>0.19718309859154928</v>
      </c>
      <c r="X12" s="145">
        <f t="shared" si="24"/>
        <v>23</v>
      </c>
      <c r="Y12" s="146">
        <f t="shared" si="14"/>
        <v>0.323943661971831</v>
      </c>
      <c r="Z12" s="156">
        <v>2</v>
      </c>
      <c r="AA12" s="146">
        <f t="shared" si="15"/>
        <v>0.028169014084507043</v>
      </c>
      <c r="AB12" s="143">
        <v>1</v>
      </c>
      <c r="AC12" s="146">
        <f t="shared" si="16"/>
        <v>0.014084507042253521</v>
      </c>
      <c r="AD12" s="145">
        <f t="shared" si="17"/>
        <v>3</v>
      </c>
      <c r="AE12" s="146">
        <f t="shared" si="18"/>
        <v>0.04225352112676056</v>
      </c>
      <c r="AF12" s="149"/>
      <c r="AG12" s="156">
        <f t="shared" si="19"/>
        <v>33</v>
      </c>
      <c r="AH12" s="139">
        <f t="shared" si="20"/>
        <v>0.4647887323943662</v>
      </c>
      <c r="AI12" s="143">
        <f t="shared" si="21"/>
        <v>38</v>
      </c>
      <c r="AJ12" s="139">
        <f t="shared" si="22"/>
        <v>0.5352112676056338</v>
      </c>
      <c r="AK12" s="145">
        <f t="shared" si="23"/>
        <v>71</v>
      </c>
      <c r="AL12" s="139">
        <v>1</v>
      </c>
    </row>
    <row r="13" spans="1:38" ht="18.75" customHeight="1">
      <c r="A13" s="17" t="s">
        <v>14</v>
      </c>
      <c r="B13" s="141">
        <v>5</v>
      </c>
      <c r="C13" s="146">
        <f t="shared" si="0"/>
        <v>0.10416666666666667</v>
      </c>
      <c r="D13" s="143">
        <v>6</v>
      </c>
      <c r="E13" s="146">
        <f t="shared" si="1"/>
        <v>0.125</v>
      </c>
      <c r="F13" s="145">
        <f t="shared" si="2"/>
        <v>11</v>
      </c>
      <c r="G13" s="146">
        <f t="shared" si="3"/>
        <v>0.22916666666666666</v>
      </c>
      <c r="H13" s="153">
        <v>1</v>
      </c>
      <c r="I13" s="146">
        <f t="shared" si="4"/>
        <v>0.020833333333333332</v>
      </c>
      <c r="J13" s="143">
        <v>1</v>
      </c>
      <c r="K13" s="146">
        <f t="shared" si="5"/>
        <v>0.020833333333333332</v>
      </c>
      <c r="L13" s="145">
        <f t="shared" si="6"/>
        <v>2</v>
      </c>
      <c r="M13" s="146">
        <f t="shared" si="7"/>
        <v>0.041666666666666664</v>
      </c>
      <c r="N13" s="156">
        <v>7</v>
      </c>
      <c r="O13" s="146">
        <f t="shared" si="8"/>
        <v>0.14583333333333334</v>
      </c>
      <c r="P13" s="143">
        <v>12</v>
      </c>
      <c r="Q13" s="146">
        <f t="shared" si="9"/>
        <v>0.25</v>
      </c>
      <c r="R13" s="145">
        <f t="shared" si="10"/>
        <v>19</v>
      </c>
      <c r="S13" s="146">
        <f t="shared" si="11"/>
        <v>0.3958333333333333</v>
      </c>
      <c r="T13" s="156">
        <v>9</v>
      </c>
      <c r="U13" s="146">
        <f t="shared" si="12"/>
        <v>0.1875</v>
      </c>
      <c r="V13" s="143">
        <v>7</v>
      </c>
      <c r="W13" s="146">
        <f t="shared" si="13"/>
        <v>0.14583333333333334</v>
      </c>
      <c r="X13" s="145">
        <f t="shared" si="24"/>
        <v>16</v>
      </c>
      <c r="Y13" s="146">
        <f t="shared" si="14"/>
        <v>0.3333333333333333</v>
      </c>
      <c r="Z13" s="156">
        <v>0</v>
      </c>
      <c r="AA13" s="146">
        <f t="shared" si="15"/>
        <v>0</v>
      </c>
      <c r="AB13" s="143">
        <v>0</v>
      </c>
      <c r="AC13" s="146">
        <f t="shared" si="16"/>
        <v>0</v>
      </c>
      <c r="AD13" s="145">
        <f t="shared" si="17"/>
        <v>0</v>
      </c>
      <c r="AE13" s="146">
        <f t="shared" si="18"/>
        <v>0</v>
      </c>
      <c r="AF13" s="149"/>
      <c r="AG13" s="156">
        <f t="shared" si="19"/>
        <v>22</v>
      </c>
      <c r="AH13" s="139">
        <f t="shared" si="20"/>
        <v>0.4583333333333333</v>
      </c>
      <c r="AI13" s="143">
        <f t="shared" si="21"/>
        <v>26</v>
      </c>
      <c r="AJ13" s="139">
        <f t="shared" si="22"/>
        <v>0.5416666666666666</v>
      </c>
      <c r="AK13" s="145">
        <f t="shared" si="23"/>
        <v>48</v>
      </c>
      <c r="AL13" s="139">
        <v>1</v>
      </c>
    </row>
    <row r="14" spans="1:38" ht="18.75" customHeight="1">
      <c r="A14" s="17" t="s">
        <v>15</v>
      </c>
      <c r="B14" s="141">
        <v>16</v>
      </c>
      <c r="C14" s="146">
        <f t="shared" si="0"/>
        <v>0.11594202898550725</v>
      </c>
      <c r="D14" s="143">
        <v>9</v>
      </c>
      <c r="E14" s="146">
        <f t="shared" si="1"/>
        <v>0.06521739130434782</v>
      </c>
      <c r="F14" s="145">
        <f t="shared" si="2"/>
        <v>25</v>
      </c>
      <c r="G14" s="146">
        <f t="shared" si="3"/>
        <v>0.18115942028985507</v>
      </c>
      <c r="H14" s="153">
        <v>1</v>
      </c>
      <c r="I14" s="146">
        <f t="shared" si="4"/>
        <v>0.007246376811594203</v>
      </c>
      <c r="J14" s="143">
        <v>3</v>
      </c>
      <c r="K14" s="146">
        <f t="shared" si="5"/>
        <v>0.021739130434782608</v>
      </c>
      <c r="L14" s="145">
        <f t="shared" si="6"/>
        <v>4</v>
      </c>
      <c r="M14" s="146">
        <f t="shared" si="7"/>
        <v>0.028985507246376812</v>
      </c>
      <c r="N14" s="156">
        <v>38</v>
      </c>
      <c r="O14" s="146">
        <f t="shared" si="8"/>
        <v>0.2753623188405797</v>
      </c>
      <c r="P14" s="143">
        <v>40</v>
      </c>
      <c r="Q14" s="146">
        <f t="shared" si="9"/>
        <v>0.2898550724637681</v>
      </c>
      <c r="R14" s="145">
        <f t="shared" si="10"/>
        <v>78</v>
      </c>
      <c r="S14" s="146">
        <f t="shared" si="11"/>
        <v>0.5652173913043478</v>
      </c>
      <c r="T14" s="156">
        <v>8</v>
      </c>
      <c r="U14" s="146">
        <f t="shared" si="12"/>
        <v>0.057971014492753624</v>
      </c>
      <c r="V14" s="143">
        <v>21</v>
      </c>
      <c r="W14" s="146">
        <f t="shared" si="13"/>
        <v>0.15217391304347827</v>
      </c>
      <c r="X14" s="145">
        <f t="shared" si="24"/>
        <v>29</v>
      </c>
      <c r="Y14" s="146">
        <f t="shared" si="14"/>
        <v>0.21014492753623187</v>
      </c>
      <c r="Z14" s="156">
        <v>0</v>
      </c>
      <c r="AA14" s="146">
        <f t="shared" si="15"/>
        <v>0</v>
      </c>
      <c r="AB14" s="143">
        <v>2</v>
      </c>
      <c r="AC14" s="146">
        <f t="shared" si="16"/>
        <v>0.014492753623188406</v>
      </c>
      <c r="AD14" s="145">
        <f t="shared" si="17"/>
        <v>2</v>
      </c>
      <c r="AE14" s="146">
        <f t="shared" si="18"/>
        <v>0.014492753623188406</v>
      </c>
      <c r="AF14" s="149"/>
      <c r="AG14" s="156">
        <f t="shared" si="19"/>
        <v>63</v>
      </c>
      <c r="AH14" s="139">
        <f t="shared" si="20"/>
        <v>0.45652173913043476</v>
      </c>
      <c r="AI14" s="143">
        <f t="shared" si="21"/>
        <v>75</v>
      </c>
      <c r="AJ14" s="139">
        <f t="shared" si="22"/>
        <v>0.5434782608695652</v>
      </c>
      <c r="AK14" s="145">
        <f t="shared" si="23"/>
        <v>138</v>
      </c>
      <c r="AL14" s="139">
        <v>1</v>
      </c>
    </row>
    <row r="15" spans="1:38" ht="18.75" customHeight="1">
      <c r="A15" s="17" t="s">
        <v>16</v>
      </c>
      <c r="B15" s="141">
        <v>15</v>
      </c>
      <c r="C15" s="146">
        <f t="shared" si="0"/>
        <v>0.08928571428571429</v>
      </c>
      <c r="D15" s="143">
        <v>20</v>
      </c>
      <c r="E15" s="146">
        <f t="shared" si="1"/>
        <v>0.11904761904761904</v>
      </c>
      <c r="F15" s="145">
        <f t="shared" si="2"/>
        <v>35</v>
      </c>
      <c r="G15" s="146">
        <f t="shared" si="3"/>
        <v>0.20833333333333334</v>
      </c>
      <c r="H15" s="153">
        <v>3</v>
      </c>
      <c r="I15" s="146">
        <f t="shared" si="4"/>
        <v>0.017857142857142856</v>
      </c>
      <c r="J15" s="143">
        <v>3</v>
      </c>
      <c r="K15" s="146">
        <f t="shared" si="5"/>
        <v>0.017857142857142856</v>
      </c>
      <c r="L15" s="145">
        <f t="shared" si="6"/>
        <v>6</v>
      </c>
      <c r="M15" s="146">
        <f t="shared" si="7"/>
        <v>0.03571428571428571</v>
      </c>
      <c r="N15" s="156">
        <v>27</v>
      </c>
      <c r="O15" s="146">
        <f t="shared" si="8"/>
        <v>0.16071428571428573</v>
      </c>
      <c r="P15" s="143">
        <v>47</v>
      </c>
      <c r="Q15" s="146">
        <f t="shared" si="9"/>
        <v>0.27976190476190477</v>
      </c>
      <c r="R15" s="145">
        <f t="shared" si="10"/>
        <v>74</v>
      </c>
      <c r="S15" s="146">
        <f t="shared" si="11"/>
        <v>0.44047619047619047</v>
      </c>
      <c r="T15" s="156">
        <v>26</v>
      </c>
      <c r="U15" s="146">
        <f t="shared" si="12"/>
        <v>0.15476190476190477</v>
      </c>
      <c r="V15" s="143">
        <v>20</v>
      </c>
      <c r="W15" s="146">
        <f t="shared" si="13"/>
        <v>0.11904761904761904</v>
      </c>
      <c r="X15" s="145">
        <f t="shared" si="24"/>
        <v>46</v>
      </c>
      <c r="Y15" s="146">
        <f t="shared" si="14"/>
        <v>0.27380952380952384</v>
      </c>
      <c r="Z15" s="156">
        <v>1</v>
      </c>
      <c r="AA15" s="146">
        <f t="shared" si="15"/>
        <v>0.005952380952380952</v>
      </c>
      <c r="AB15" s="143">
        <v>6</v>
      </c>
      <c r="AC15" s="146">
        <f t="shared" si="16"/>
        <v>0.03571428571428571</v>
      </c>
      <c r="AD15" s="145">
        <f t="shared" si="17"/>
        <v>7</v>
      </c>
      <c r="AE15" s="146">
        <f t="shared" si="18"/>
        <v>0.041666666666666664</v>
      </c>
      <c r="AF15" s="149"/>
      <c r="AG15" s="156">
        <f t="shared" si="19"/>
        <v>72</v>
      </c>
      <c r="AH15" s="139">
        <f t="shared" si="20"/>
        <v>0.42857142857142855</v>
      </c>
      <c r="AI15" s="143">
        <f t="shared" si="21"/>
        <v>96</v>
      </c>
      <c r="AJ15" s="139">
        <f t="shared" si="22"/>
        <v>0.5714285714285714</v>
      </c>
      <c r="AK15" s="145">
        <f t="shared" si="23"/>
        <v>168</v>
      </c>
      <c r="AL15" s="139">
        <v>1</v>
      </c>
    </row>
    <row r="16" spans="1:38" ht="18.75" customHeight="1">
      <c r="A16" s="17" t="s">
        <v>17</v>
      </c>
      <c r="B16" s="141">
        <v>1</v>
      </c>
      <c r="C16" s="146">
        <f t="shared" si="0"/>
        <v>0.14285714285714285</v>
      </c>
      <c r="D16" s="143">
        <v>1</v>
      </c>
      <c r="E16" s="146">
        <f t="shared" si="1"/>
        <v>0.14285714285714285</v>
      </c>
      <c r="F16" s="145">
        <f t="shared" si="2"/>
        <v>2</v>
      </c>
      <c r="G16" s="146">
        <f t="shared" si="3"/>
        <v>0.2857142857142857</v>
      </c>
      <c r="H16" s="153">
        <v>0</v>
      </c>
      <c r="I16" s="146">
        <f t="shared" si="4"/>
        <v>0</v>
      </c>
      <c r="J16" s="143">
        <v>0</v>
      </c>
      <c r="K16" s="146">
        <f t="shared" si="5"/>
        <v>0</v>
      </c>
      <c r="L16" s="145">
        <f t="shared" si="6"/>
        <v>0</v>
      </c>
      <c r="M16" s="146">
        <f t="shared" si="7"/>
        <v>0</v>
      </c>
      <c r="N16" s="156">
        <v>1</v>
      </c>
      <c r="O16" s="146">
        <f t="shared" si="8"/>
        <v>0.14285714285714285</v>
      </c>
      <c r="P16" s="143">
        <v>1</v>
      </c>
      <c r="Q16" s="146">
        <f t="shared" si="9"/>
        <v>0.14285714285714285</v>
      </c>
      <c r="R16" s="145">
        <f t="shared" si="10"/>
        <v>2</v>
      </c>
      <c r="S16" s="146">
        <f t="shared" si="11"/>
        <v>0.2857142857142857</v>
      </c>
      <c r="T16" s="156">
        <v>0</v>
      </c>
      <c r="U16" s="146">
        <f t="shared" si="12"/>
        <v>0</v>
      </c>
      <c r="V16" s="143">
        <v>3</v>
      </c>
      <c r="W16" s="146">
        <f t="shared" si="13"/>
        <v>0.42857142857142855</v>
      </c>
      <c r="X16" s="145">
        <f t="shared" si="24"/>
        <v>3</v>
      </c>
      <c r="Y16" s="146">
        <f t="shared" si="14"/>
        <v>0.42857142857142855</v>
      </c>
      <c r="Z16" s="156">
        <v>0</v>
      </c>
      <c r="AA16" s="146">
        <f t="shared" si="15"/>
        <v>0</v>
      </c>
      <c r="AB16" s="143">
        <v>0</v>
      </c>
      <c r="AC16" s="146">
        <f t="shared" si="16"/>
        <v>0</v>
      </c>
      <c r="AD16" s="145">
        <f t="shared" si="17"/>
        <v>0</v>
      </c>
      <c r="AE16" s="146">
        <f t="shared" si="18"/>
        <v>0</v>
      </c>
      <c r="AF16" s="149"/>
      <c r="AG16" s="156">
        <f t="shared" si="19"/>
        <v>2</v>
      </c>
      <c r="AH16" s="139">
        <f t="shared" si="20"/>
        <v>0.2857142857142857</v>
      </c>
      <c r="AI16" s="143">
        <f t="shared" si="21"/>
        <v>5</v>
      </c>
      <c r="AJ16" s="139">
        <f t="shared" si="22"/>
        <v>0.7142857142857143</v>
      </c>
      <c r="AK16" s="145">
        <f t="shared" si="23"/>
        <v>7</v>
      </c>
      <c r="AL16" s="139">
        <v>1</v>
      </c>
    </row>
    <row r="17" spans="1:38" ht="18.75" customHeight="1">
      <c r="A17" s="17" t="s">
        <v>18</v>
      </c>
      <c r="B17" s="141">
        <v>0</v>
      </c>
      <c r="C17" s="146">
        <f t="shared" si="0"/>
        <v>0</v>
      </c>
      <c r="D17" s="143">
        <v>0</v>
      </c>
      <c r="E17" s="146">
        <f t="shared" si="1"/>
        <v>0</v>
      </c>
      <c r="F17" s="145">
        <f t="shared" si="2"/>
        <v>0</v>
      </c>
      <c r="G17" s="146">
        <f t="shared" si="3"/>
        <v>0</v>
      </c>
      <c r="H17" s="153">
        <v>0</v>
      </c>
      <c r="I17" s="146">
        <f t="shared" si="4"/>
        <v>0</v>
      </c>
      <c r="J17" s="143">
        <v>0</v>
      </c>
      <c r="K17" s="146">
        <f t="shared" si="5"/>
        <v>0</v>
      </c>
      <c r="L17" s="145">
        <f t="shared" si="6"/>
        <v>0</v>
      </c>
      <c r="M17" s="146">
        <f t="shared" si="7"/>
        <v>0</v>
      </c>
      <c r="N17" s="156">
        <v>0</v>
      </c>
      <c r="O17" s="146">
        <f t="shared" si="8"/>
        <v>0</v>
      </c>
      <c r="P17" s="143">
        <v>2</v>
      </c>
      <c r="Q17" s="146">
        <f t="shared" si="9"/>
        <v>0.3333333333333333</v>
      </c>
      <c r="R17" s="145">
        <f t="shared" si="10"/>
        <v>2</v>
      </c>
      <c r="S17" s="146">
        <f t="shared" si="11"/>
        <v>0.3333333333333333</v>
      </c>
      <c r="T17" s="156">
        <v>2</v>
      </c>
      <c r="U17" s="146">
        <f t="shared" si="12"/>
        <v>0.3333333333333333</v>
      </c>
      <c r="V17" s="143">
        <v>2</v>
      </c>
      <c r="W17" s="146">
        <f t="shared" si="13"/>
        <v>0.3333333333333333</v>
      </c>
      <c r="X17" s="145">
        <f t="shared" si="24"/>
        <v>4</v>
      </c>
      <c r="Y17" s="146">
        <f t="shared" si="14"/>
        <v>0.6666666666666666</v>
      </c>
      <c r="Z17" s="156">
        <v>0</v>
      </c>
      <c r="AA17" s="146">
        <f t="shared" si="15"/>
        <v>0</v>
      </c>
      <c r="AB17" s="143">
        <v>0</v>
      </c>
      <c r="AC17" s="146">
        <f t="shared" si="16"/>
        <v>0</v>
      </c>
      <c r="AD17" s="145">
        <f t="shared" si="17"/>
        <v>0</v>
      </c>
      <c r="AE17" s="146">
        <f t="shared" si="18"/>
        <v>0</v>
      </c>
      <c r="AF17" s="149"/>
      <c r="AG17" s="156">
        <f t="shared" si="19"/>
        <v>2</v>
      </c>
      <c r="AH17" s="139">
        <f t="shared" si="20"/>
        <v>0.3333333333333333</v>
      </c>
      <c r="AI17" s="143">
        <f t="shared" si="21"/>
        <v>4</v>
      </c>
      <c r="AJ17" s="139">
        <f t="shared" si="22"/>
        <v>0.6666666666666666</v>
      </c>
      <c r="AK17" s="145">
        <f t="shared" si="23"/>
        <v>6</v>
      </c>
      <c r="AL17" s="139">
        <v>1</v>
      </c>
    </row>
    <row r="18" spans="1:38" ht="18.75" customHeight="1">
      <c r="A18" s="17" t="s">
        <v>19</v>
      </c>
      <c r="B18" s="141">
        <v>4</v>
      </c>
      <c r="C18" s="146">
        <f t="shared" si="0"/>
        <v>0.15384615384615385</v>
      </c>
      <c r="D18" s="143">
        <v>0</v>
      </c>
      <c r="E18" s="146">
        <f t="shared" si="1"/>
        <v>0</v>
      </c>
      <c r="F18" s="145">
        <f t="shared" si="2"/>
        <v>4</v>
      </c>
      <c r="G18" s="146">
        <f t="shared" si="3"/>
        <v>0.15384615384615385</v>
      </c>
      <c r="H18" s="153">
        <v>0</v>
      </c>
      <c r="I18" s="146">
        <f t="shared" si="4"/>
        <v>0</v>
      </c>
      <c r="J18" s="143">
        <v>0</v>
      </c>
      <c r="K18" s="146">
        <f t="shared" si="5"/>
        <v>0</v>
      </c>
      <c r="L18" s="145">
        <f t="shared" si="6"/>
        <v>0</v>
      </c>
      <c r="M18" s="146">
        <f t="shared" si="7"/>
        <v>0</v>
      </c>
      <c r="N18" s="156">
        <v>7</v>
      </c>
      <c r="O18" s="146">
        <f t="shared" si="8"/>
        <v>0.2692307692307692</v>
      </c>
      <c r="P18" s="143">
        <v>8</v>
      </c>
      <c r="Q18" s="146">
        <f t="shared" si="9"/>
        <v>0.3076923076923077</v>
      </c>
      <c r="R18" s="145">
        <f t="shared" si="10"/>
        <v>15</v>
      </c>
      <c r="S18" s="146">
        <f t="shared" si="11"/>
        <v>0.5769230769230769</v>
      </c>
      <c r="T18" s="156">
        <v>1</v>
      </c>
      <c r="U18" s="146">
        <f t="shared" si="12"/>
        <v>0.038461538461538464</v>
      </c>
      <c r="V18" s="143">
        <v>4</v>
      </c>
      <c r="W18" s="146">
        <f t="shared" si="13"/>
        <v>0.15384615384615385</v>
      </c>
      <c r="X18" s="145">
        <f t="shared" si="24"/>
        <v>5</v>
      </c>
      <c r="Y18" s="146">
        <f t="shared" si="14"/>
        <v>0.19230769230769232</v>
      </c>
      <c r="Z18" s="156">
        <v>0</v>
      </c>
      <c r="AA18" s="146">
        <f t="shared" si="15"/>
        <v>0</v>
      </c>
      <c r="AB18" s="143">
        <v>2</v>
      </c>
      <c r="AC18" s="146">
        <f t="shared" si="16"/>
        <v>0.07692307692307693</v>
      </c>
      <c r="AD18" s="145">
        <f t="shared" si="17"/>
        <v>2</v>
      </c>
      <c r="AE18" s="146">
        <f t="shared" si="18"/>
        <v>0.07692307692307693</v>
      </c>
      <c r="AF18" s="149"/>
      <c r="AG18" s="156">
        <f t="shared" si="19"/>
        <v>12</v>
      </c>
      <c r="AH18" s="139">
        <f t="shared" si="20"/>
        <v>0.46153846153846156</v>
      </c>
      <c r="AI18" s="143">
        <f t="shared" si="21"/>
        <v>14</v>
      </c>
      <c r="AJ18" s="139">
        <f t="shared" si="22"/>
        <v>0.5384615384615384</v>
      </c>
      <c r="AK18" s="145">
        <f t="shared" si="23"/>
        <v>26</v>
      </c>
      <c r="AL18" s="139">
        <v>1</v>
      </c>
    </row>
    <row r="19" spans="1:38" ht="18.75" customHeight="1">
      <c r="A19" s="17" t="s">
        <v>20</v>
      </c>
      <c r="B19" s="141">
        <v>2</v>
      </c>
      <c r="C19" s="146">
        <f t="shared" si="0"/>
        <v>0.043478260869565216</v>
      </c>
      <c r="D19" s="143">
        <v>5</v>
      </c>
      <c r="E19" s="146">
        <f t="shared" si="1"/>
        <v>0.10869565217391304</v>
      </c>
      <c r="F19" s="145">
        <f t="shared" si="2"/>
        <v>7</v>
      </c>
      <c r="G19" s="146">
        <f t="shared" si="3"/>
        <v>0.15217391304347827</v>
      </c>
      <c r="H19" s="153">
        <v>0</v>
      </c>
      <c r="I19" s="146">
        <f t="shared" si="4"/>
        <v>0</v>
      </c>
      <c r="J19" s="143">
        <v>0</v>
      </c>
      <c r="K19" s="146">
        <f t="shared" si="5"/>
        <v>0</v>
      </c>
      <c r="L19" s="145">
        <f t="shared" si="6"/>
        <v>0</v>
      </c>
      <c r="M19" s="146">
        <f t="shared" si="7"/>
        <v>0</v>
      </c>
      <c r="N19" s="156">
        <v>9</v>
      </c>
      <c r="O19" s="146">
        <f t="shared" si="8"/>
        <v>0.1956521739130435</v>
      </c>
      <c r="P19" s="143">
        <v>16</v>
      </c>
      <c r="Q19" s="146">
        <f t="shared" si="9"/>
        <v>0.34782608695652173</v>
      </c>
      <c r="R19" s="145">
        <f t="shared" si="10"/>
        <v>25</v>
      </c>
      <c r="S19" s="146">
        <f t="shared" si="11"/>
        <v>0.5434782608695652</v>
      </c>
      <c r="T19" s="156">
        <v>5</v>
      </c>
      <c r="U19" s="146">
        <f t="shared" si="12"/>
        <v>0.10869565217391304</v>
      </c>
      <c r="V19" s="143">
        <v>8</v>
      </c>
      <c r="W19" s="146">
        <f t="shared" si="13"/>
        <v>0.17391304347826086</v>
      </c>
      <c r="X19" s="145">
        <f t="shared" si="24"/>
        <v>13</v>
      </c>
      <c r="Y19" s="146">
        <f t="shared" si="14"/>
        <v>0.2826086956521739</v>
      </c>
      <c r="Z19" s="156">
        <v>1</v>
      </c>
      <c r="AA19" s="146">
        <f t="shared" si="15"/>
        <v>0.021739130434782608</v>
      </c>
      <c r="AB19" s="143">
        <v>0</v>
      </c>
      <c r="AC19" s="146">
        <f t="shared" si="16"/>
        <v>0</v>
      </c>
      <c r="AD19" s="145">
        <f t="shared" si="17"/>
        <v>1</v>
      </c>
      <c r="AE19" s="146">
        <f t="shared" si="18"/>
        <v>0.021739130434782608</v>
      </c>
      <c r="AF19" s="149"/>
      <c r="AG19" s="156">
        <f t="shared" si="19"/>
        <v>17</v>
      </c>
      <c r="AH19" s="139">
        <f t="shared" si="20"/>
        <v>0.3695652173913043</v>
      </c>
      <c r="AI19" s="143">
        <f t="shared" si="21"/>
        <v>29</v>
      </c>
      <c r="AJ19" s="139">
        <f t="shared" si="22"/>
        <v>0.6304347826086957</v>
      </c>
      <c r="AK19" s="145">
        <f t="shared" si="23"/>
        <v>46</v>
      </c>
      <c r="AL19" s="139">
        <v>1</v>
      </c>
    </row>
    <row r="20" spans="1:38" ht="18.75" customHeight="1">
      <c r="A20" s="17" t="s">
        <v>238</v>
      </c>
      <c r="B20" s="141">
        <v>9</v>
      </c>
      <c r="C20" s="146">
        <f t="shared" si="0"/>
        <v>0.13432835820895522</v>
      </c>
      <c r="D20" s="143">
        <v>4</v>
      </c>
      <c r="E20" s="146">
        <f t="shared" si="1"/>
        <v>0.05970149253731343</v>
      </c>
      <c r="F20" s="145">
        <f t="shared" si="2"/>
        <v>13</v>
      </c>
      <c r="G20" s="146">
        <f t="shared" si="3"/>
        <v>0.19402985074626866</v>
      </c>
      <c r="H20" s="153">
        <v>0</v>
      </c>
      <c r="I20" s="146">
        <f t="shared" si="4"/>
        <v>0</v>
      </c>
      <c r="J20" s="143">
        <v>1</v>
      </c>
      <c r="K20" s="146">
        <f t="shared" si="5"/>
        <v>0.014925373134328358</v>
      </c>
      <c r="L20" s="145">
        <f t="shared" si="6"/>
        <v>1</v>
      </c>
      <c r="M20" s="146">
        <f t="shared" si="7"/>
        <v>0.014925373134328358</v>
      </c>
      <c r="N20" s="156">
        <v>23</v>
      </c>
      <c r="O20" s="146">
        <f t="shared" si="8"/>
        <v>0.34328358208955223</v>
      </c>
      <c r="P20" s="143">
        <v>17</v>
      </c>
      <c r="Q20" s="146">
        <f t="shared" si="9"/>
        <v>0.2537313432835821</v>
      </c>
      <c r="R20" s="145">
        <f t="shared" si="10"/>
        <v>40</v>
      </c>
      <c r="S20" s="146">
        <f t="shared" si="11"/>
        <v>0.5970149253731343</v>
      </c>
      <c r="T20" s="156">
        <v>8</v>
      </c>
      <c r="U20" s="146">
        <f t="shared" si="12"/>
        <v>0.11940298507462686</v>
      </c>
      <c r="V20" s="143">
        <v>5</v>
      </c>
      <c r="W20" s="146">
        <f t="shared" si="13"/>
        <v>0.07462686567164178</v>
      </c>
      <c r="X20" s="145">
        <f t="shared" si="24"/>
        <v>13</v>
      </c>
      <c r="Y20" s="146">
        <f t="shared" si="14"/>
        <v>0.19402985074626866</v>
      </c>
      <c r="Z20" s="156">
        <v>0</v>
      </c>
      <c r="AA20" s="146">
        <f t="shared" si="15"/>
        <v>0</v>
      </c>
      <c r="AB20" s="143">
        <v>0</v>
      </c>
      <c r="AC20" s="146">
        <f t="shared" si="16"/>
        <v>0</v>
      </c>
      <c r="AD20" s="145">
        <f t="shared" si="17"/>
        <v>0</v>
      </c>
      <c r="AE20" s="146">
        <f t="shared" si="18"/>
        <v>0</v>
      </c>
      <c r="AF20" s="149"/>
      <c r="AG20" s="156">
        <f t="shared" si="19"/>
        <v>40</v>
      </c>
      <c r="AH20" s="139">
        <f t="shared" si="20"/>
        <v>0.5970149253731343</v>
      </c>
      <c r="AI20" s="143">
        <f t="shared" si="21"/>
        <v>27</v>
      </c>
      <c r="AJ20" s="139">
        <f t="shared" si="22"/>
        <v>0.40298507462686567</v>
      </c>
      <c r="AK20" s="145">
        <f t="shared" si="23"/>
        <v>67</v>
      </c>
      <c r="AL20" s="139">
        <v>1</v>
      </c>
    </row>
    <row r="21" spans="1:38" ht="18.75" customHeight="1">
      <c r="A21" s="17" t="s">
        <v>21</v>
      </c>
      <c r="B21" s="141">
        <v>5</v>
      </c>
      <c r="C21" s="146">
        <f t="shared" si="0"/>
        <v>0.12195121951219512</v>
      </c>
      <c r="D21" s="143">
        <v>4</v>
      </c>
      <c r="E21" s="146">
        <f t="shared" si="1"/>
        <v>0.0975609756097561</v>
      </c>
      <c r="F21" s="145">
        <f t="shared" si="2"/>
        <v>9</v>
      </c>
      <c r="G21" s="146">
        <f t="shared" si="3"/>
        <v>0.21951219512195122</v>
      </c>
      <c r="H21" s="153">
        <v>0</v>
      </c>
      <c r="I21" s="146">
        <f t="shared" si="4"/>
        <v>0</v>
      </c>
      <c r="J21" s="143">
        <v>0</v>
      </c>
      <c r="K21" s="146">
        <f t="shared" si="5"/>
        <v>0</v>
      </c>
      <c r="L21" s="145">
        <f t="shared" si="6"/>
        <v>0</v>
      </c>
      <c r="M21" s="146">
        <f t="shared" si="7"/>
        <v>0</v>
      </c>
      <c r="N21" s="156">
        <v>10</v>
      </c>
      <c r="O21" s="146">
        <f t="shared" si="8"/>
        <v>0.24390243902439024</v>
      </c>
      <c r="P21" s="143">
        <v>11</v>
      </c>
      <c r="Q21" s="146">
        <f t="shared" si="9"/>
        <v>0.2682926829268293</v>
      </c>
      <c r="R21" s="145">
        <f t="shared" si="10"/>
        <v>21</v>
      </c>
      <c r="S21" s="146">
        <f t="shared" si="11"/>
        <v>0.5121951219512195</v>
      </c>
      <c r="T21" s="156">
        <v>2</v>
      </c>
      <c r="U21" s="146">
        <f t="shared" si="12"/>
        <v>0.04878048780487805</v>
      </c>
      <c r="V21" s="143">
        <v>5</v>
      </c>
      <c r="W21" s="146">
        <f t="shared" si="13"/>
        <v>0.12195121951219512</v>
      </c>
      <c r="X21" s="145">
        <f t="shared" si="24"/>
        <v>7</v>
      </c>
      <c r="Y21" s="146">
        <f t="shared" si="14"/>
        <v>0.17073170731707318</v>
      </c>
      <c r="Z21" s="156">
        <v>1</v>
      </c>
      <c r="AA21" s="146">
        <f t="shared" si="15"/>
        <v>0.024390243902439025</v>
      </c>
      <c r="AB21" s="143">
        <v>3</v>
      </c>
      <c r="AC21" s="146">
        <f t="shared" si="16"/>
        <v>0.07317073170731707</v>
      </c>
      <c r="AD21" s="145">
        <f t="shared" si="17"/>
        <v>4</v>
      </c>
      <c r="AE21" s="146">
        <f t="shared" si="18"/>
        <v>0.0975609756097561</v>
      </c>
      <c r="AF21" s="149"/>
      <c r="AG21" s="156">
        <f t="shared" si="19"/>
        <v>18</v>
      </c>
      <c r="AH21" s="139">
        <f t="shared" si="20"/>
        <v>0.43902439024390244</v>
      </c>
      <c r="AI21" s="143">
        <f t="shared" si="21"/>
        <v>23</v>
      </c>
      <c r="AJ21" s="139">
        <f t="shared" si="22"/>
        <v>0.5609756097560976</v>
      </c>
      <c r="AK21" s="145">
        <f t="shared" si="23"/>
        <v>41</v>
      </c>
      <c r="AL21" s="139">
        <v>1</v>
      </c>
    </row>
    <row r="22" spans="1:38" ht="18.75" customHeight="1">
      <c r="A22" s="17" t="s">
        <v>22</v>
      </c>
      <c r="B22" s="141">
        <v>10</v>
      </c>
      <c r="C22" s="146">
        <f t="shared" si="0"/>
        <v>0.12195121951219512</v>
      </c>
      <c r="D22" s="143">
        <v>15</v>
      </c>
      <c r="E22" s="146">
        <f t="shared" si="1"/>
        <v>0.18292682926829268</v>
      </c>
      <c r="F22" s="145">
        <f t="shared" si="2"/>
        <v>25</v>
      </c>
      <c r="G22" s="146">
        <f t="shared" si="3"/>
        <v>0.3048780487804878</v>
      </c>
      <c r="H22" s="153">
        <v>1</v>
      </c>
      <c r="I22" s="146">
        <f t="shared" si="4"/>
        <v>0.012195121951219513</v>
      </c>
      <c r="J22" s="143">
        <v>0</v>
      </c>
      <c r="K22" s="146">
        <f t="shared" si="5"/>
        <v>0</v>
      </c>
      <c r="L22" s="145">
        <f t="shared" si="6"/>
        <v>1</v>
      </c>
      <c r="M22" s="146">
        <f t="shared" si="7"/>
        <v>0.012195121951219513</v>
      </c>
      <c r="N22" s="156">
        <v>18</v>
      </c>
      <c r="O22" s="146">
        <f t="shared" si="8"/>
        <v>0.21951219512195122</v>
      </c>
      <c r="P22" s="143">
        <v>19</v>
      </c>
      <c r="Q22" s="146">
        <f t="shared" si="9"/>
        <v>0.23170731707317074</v>
      </c>
      <c r="R22" s="145">
        <f t="shared" si="10"/>
        <v>37</v>
      </c>
      <c r="S22" s="146">
        <f t="shared" si="11"/>
        <v>0.45121951219512196</v>
      </c>
      <c r="T22" s="156">
        <v>6</v>
      </c>
      <c r="U22" s="146">
        <f t="shared" si="12"/>
        <v>0.07317073170731707</v>
      </c>
      <c r="V22" s="143">
        <v>9</v>
      </c>
      <c r="W22" s="146">
        <f t="shared" si="13"/>
        <v>0.10975609756097561</v>
      </c>
      <c r="X22" s="145">
        <f t="shared" si="24"/>
        <v>15</v>
      </c>
      <c r="Y22" s="146">
        <f t="shared" si="14"/>
        <v>0.18292682926829268</v>
      </c>
      <c r="Z22" s="156">
        <v>1</v>
      </c>
      <c r="AA22" s="146">
        <f t="shared" si="15"/>
        <v>0.012195121951219513</v>
      </c>
      <c r="AB22" s="143">
        <v>3</v>
      </c>
      <c r="AC22" s="146">
        <f t="shared" si="16"/>
        <v>0.036585365853658534</v>
      </c>
      <c r="AD22" s="145">
        <f t="shared" si="17"/>
        <v>4</v>
      </c>
      <c r="AE22" s="146">
        <f t="shared" si="18"/>
        <v>0.04878048780487805</v>
      </c>
      <c r="AF22" s="149"/>
      <c r="AG22" s="156">
        <f t="shared" si="19"/>
        <v>36</v>
      </c>
      <c r="AH22" s="139">
        <f t="shared" si="20"/>
        <v>0.43902439024390244</v>
      </c>
      <c r="AI22" s="143">
        <f t="shared" si="21"/>
        <v>46</v>
      </c>
      <c r="AJ22" s="139">
        <f t="shared" si="22"/>
        <v>0.5609756097560976</v>
      </c>
      <c r="AK22" s="145">
        <f t="shared" si="23"/>
        <v>82</v>
      </c>
      <c r="AL22" s="139">
        <v>1</v>
      </c>
    </row>
    <row r="23" spans="1:38" ht="18.75" customHeight="1">
      <c r="A23" s="17" t="s">
        <v>23</v>
      </c>
      <c r="B23" s="141">
        <v>0</v>
      </c>
      <c r="C23" s="146">
        <f t="shared" si="0"/>
        <v>0</v>
      </c>
      <c r="D23" s="143">
        <v>0</v>
      </c>
      <c r="E23" s="146">
        <f t="shared" si="1"/>
        <v>0</v>
      </c>
      <c r="F23" s="145">
        <f t="shared" si="2"/>
        <v>0</v>
      </c>
      <c r="G23" s="146">
        <f t="shared" si="3"/>
        <v>0</v>
      </c>
      <c r="H23" s="153">
        <v>0</v>
      </c>
      <c r="I23" s="146">
        <f t="shared" si="4"/>
        <v>0</v>
      </c>
      <c r="J23" s="143">
        <v>0</v>
      </c>
      <c r="K23" s="146">
        <f t="shared" si="5"/>
        <v>0</v>
      </c>
      <c r="L23" s="145">
        <f t="shared" si="6"/>
        <v>0</v>
      </c>
      <c r="M23" s="146">
        <f t="shared" si="7"/>
        <v>0</v>
      </c>
      <c r="N23" s="156">
        <v>0</v>
      </c>
      <c r="O23" s="146">
        <f t="shared" si="8"/>
        <v>0</v>
      </c>
      <c r="P23" s="143">
        <v>0</v>
      </c>
      <c r="Q23" s="146">
        <f t="shared" si="9"/>
        <v>0</v>
      </c>
      <c r="R23" s="145">
        <f t="shared" si="10"/>
        <v>0</v>
      </c>
      <c r="S23" s="146">
        <f t="shared" si="11"/>
        <v>0</v>
      </c>
      <c r="T23" s="156">
        <v>0</v>
      </c>
      <c r="U23" s="146">
        <f t="shared" si="12"/>
        <v>0</v>
      </c>
      <c r="V23" s="143">
        <v>2</v>
      </c>
      <c r="W23" s="146">
        <f t="shared" si="13"/>
        <v>0.6666666666666666</v>
      </c>
      <c r="X23" s="145">
        <f t="shared" si="24"/>
        <v>2</v>
      </c>
      <c r="Y23" s="146">
        <f t="shared" si="14"/>
        <v>0.6666666666666666</v>
      </c>
      <c r="Z23" s="156">
        <v>0</v>
      </c>
      <c r="AA23" s="146">
        <f t="shared" si="15"/>
        <v>0</v>
      </c>
      <c r="AB23" s="143">
        <v>1</v>
      </c>
      <c r="AC23" s="146">
        <f t="shared" si="16"/>
        <v>0.3333333333333333</v>
      </c>
      <c r="AD23" s="145">
        <f t="shared" si="17"/>
        <v>1</v>
      </c>
      <c r="AE23" s="146">
        <f t="shared" si="18"/>
        <v>0.3333333333333333</v>
      </c>
      <c r="AF23" s="149"/>
      <c r="AG23" s="156">
        <f t="shared" si="19"/>
        <v>0</v>
      </c>
      <c r="AH23" s="139">
        <f t="shared" si="20"/>
        <v>0</v>
      </c>
      <c r="AI23" s="143">
        <f t="shared" si="21"/>
        <v>3</v>
      </c>
      <c r="AJ23" s="139">
        <f t="shared" si="22"/>
        <v>1</v>
      </c>
      <c r="AK23" s="145">
        <f t="shared" si="23"/>
        <v>3</v>
      </c>
      <c r="AL23" s="139">
        <v>1</v>
      </c>
    </row>
    <row r="24" spans="1:38" ht="18.75" customHeight="1">
      <c r="A24" s="17" t="s">
        <v>24</v>
      </c>
      <c r="B24" s="141">
        <v>9</v>
      </c>
      <c r="C24" s="146">
        <f t="shared" si="0"/>
        <v>0.14285714285714285</v>
      </c>
      <c r="D24" s="143">
        <v>4</v>
      </c>
      <c r="E24" s="146">
        <f t="shared" si="1"/>
        <v>0.06349206349206349</v>
      </c>
      <c r="F24" s="145">
        <f t="shared" si="2"/>
        <v>13</v>
      </c>
      <c r="G24" s="146">
        <f t="shared" si="3"/>
        <v>0.20634920634920634</v>
      </c>
      <c r="H24" s="153">
        <v>0</v>
      </c>
      <c r="I24" s="146">
        <f t="shared" si="4"/>
        <v>0</v>
      </c>
      <c r="J24" s="143">
        <v>3</v>
      </c>
      <c r="K24" s="146">
        <f t="shared" si="5"/>
        <v>0.047619047619047616</v>
      </c>
      <c r="L24" s="145">
        <f t="shared" si="6"/>
        <v>3</v>
      </c>
      <c r="M24" s="146">
        <f t="shared" si="7"/>
        <v>0.047619047619047616</v>
      </c>
      <c r="N24" s="156">
        <v>13</v>
      </c>
      <c r="O24" s="146">
        <f t="shared" si="8"/>
        <v>0.20634920634920634</v>
      </c>
      <c r="P24" s="143">
        <v>11</v>
      </c>
      <c r="Q24" s="146">
        <f t="shared" si="9"/>
        <v>0.1746031746031746</v>
      </c>
      <c r="R24" s="145">
        <f t="shared" si="10"/>
        <v>24</v>
      </c>
      <c r="S24" s="146">
        <f t="shared" si="11"/>
        <v>0.38095238095238093</v>
      </c>
      <c r="T24" s="156">
        <v>5</v>
      </c>
      <c r="U24" s="146">
        <f t="shared" si="12"/>
        <v>0.07936507936507936</v>
      </c>
      <c r="V24" s="143">
        <v>14</v>
      </c>
      <c r="W24" s="146">
        <f t="shared" si="13"/>
        <v>0.2222222222222222</v>
      </c>
      <c r="X24" s="145">
        <f t="shared" si="24"/>
        <v>19</v>
      </c>
      <c r="Y24" s="146">
        <f t="shared" si="14"/>
        <v>0.30158730158730157</v>
      </c>
      <c r="Z24" s="156">
        <v>1</v>
      </c>
      <c r="AA24" s="146">
        <f t="shared" si="15"/>
        <v>0.015873015873015872</v>
      </c>
      <c r="AB24" s="143">
        <v>3</v>
      </c>
      <c r="AC24" s="146">
        <f t="shared" si="16"/>
        <v>0.047619047619047616</v>
      </c>
      <c r="AD24" s="145">
        <f t="shared" si="17"/>
        <v>4</v>
      </c>
      <c r="AE24" s="146">
        <f t="shared" si="18"/>
        <v>0.06349206349206349</v>
      </c>
      <c r="AF24" s="149"/>
      <c r="AG24" s="156">
        <f t="shared" si="19"/>
        <v>28</v>
      </c>
      <c r="AH24" s="139">
        <f t="shared" si="20"/>
        <v>0.4444444444444444</v>
      </c>
      <c r="AI24" s="143">
        <f t="shared" si="21"/>
        <v>35</v>
      </c>
      <c r="AJ24" s="139">
        <f t="shared" si="22"/>
        <v>0.5555555555555556</v>
      </c>
      <c r="AK24" s="145">
        <f t="shared" si="23"/>
        <v>63</v>
      </c>
      <c r="AL24" s="139">
        <v>1</v>
      </c>
    </row>
    <row r="25" spans="1:38" ht="18.75" customHeight="1">
      <c r="A25" s="17" t="s">
        <v>25</v>
      </c>
      <c r="B25" s="141">
        <v>1</v>
      </c>
      <c r="C25" s="146">
        <f t="shared" si="0"/>
        <v>0.14285714285714285</v>
      </c>
      <c r="D25" s="143">
        <v>0</v>
      </c>
      <c r="E25" s="146">
        <f t="shared" si="1"/>
        <v>0</v>
      </c>
      <c r="F25" s="145">
        <f t="shared" si="2"/>
        <v>1</v>
      </c>
      <c r="G25" s="146">
        <f t="shared" si="3"/>
        <v>0.14285714285714285</v>
      </c>
      <c r="H25" s="153">
        <v>0</v>
      </c>
      <c r="I25" s="146">
        <f t="shared" si="4"/>
        <v>0</v>
      </c>
      <c r="J25" s="143">
        <v>0</v>
      </c>
      <c r="K25" s="146">
        <f t="shared" si="5"/>
        <v>0</v>
      </c>
      <c r="L25" s="145">
        <f t="shared" si="6"/>
        <v>0</v>
      </c>
      <c r="M25" s="146">
        <f t="shared" si="7"/>
        <v>0</v>
      </c>
      <c r="N25" s="156">
        <v>1</v>
      </c>
      <c r="O25" s="146">
        <f t="shared" si="8"/>
        <v>0.14285714285714285</v>
      </c>
      <c r="P25" s="143">
        <v>2</v>
      </c>
      <c r="Q25" s="146">
        <f t="shared" si="9"/>
        <v>0.2857142857142857</v>
      </c>
      <c r="R25" s="145">
        <f t="shared" si="10"/>
        <v>3</v>
      </c>
      <c r="S25" s="146">
        <f t="shared" si="11"/>
        <v>0.42857142857142855</v>
      </c>
      <c r="T25" s="156">
        <v>0</v>
      </c>
      <c r="U25" s="146">
        <f t="shared" si="12"/>
        <v>0</v>
      </c>
      <c r="V25" s="143">
        <v>3</v>
      </c>
      <c r="W25" s="146">
        <f t="shared" si="13"/>
        <v>0.42857142857142855</v>
      </c>
      <c r="X25" s="145">
        <f t="shared" si="24"/>
        <v>3</v>
      </c>
      <c r="Y25" s="146">
        <f t="shared" si="14"/>
        <v>0.42857142857142855</v>
      </c>
      <c r="Z25" s="156">
        <v>0</v>
      </c>
      <c r="AA25" s="146">
        <f t="shared" si="15"/>
        <v>0</v>
      </c>
      <c r="AB25" s="143">
        <v>0</v>
      </c>
      <c r="AC25" s="146">
        <f t="shared" si="16"/>
        <v>0</v>
      </c>
      <c r="AD25" s="145">
        <f t="shared" si="17"/>
        <v>0</v>
      </c>
      <c r="AE25" s="146">
        <f t="shared" si="18"/>
        <v>0</v>
      </c>
      <c r="AF25" s="149"/>
      <c r="AG25" s="156">
        <f t="shared" si="19"/>
        <v>2</v>
      </c>
      <c r="AH25" s="139">
        <f t="shared" si="20"/>
        <v>0.2857142857142857</v>
      </c>
      <c r="AI25" s="143">
        <f t="shared" si="21"/>
        <v>5</v>
      </c>
      <c r="AJ25" s="139">
        <f t="shared" si="22"/>
        <v>0.7142857142857143</v>
      </c>
      <c r="AK25" s="145">
        <f t="shared" si="23"/>
        <v>7</v>
      </c>
      <c r="AL25" s="139">
        <v>1</v>
      </c>
    </row>
    <row r="26" spans="1:38" ht="18.75" customHeight="1">
      <c r="A26" s="17" t="s">
        <v>26</v>
      </c>
      <c r="B26" s="141">
        <v>14</v>
      </c>
      <c r="C26" s="146">
        <f t="shared" si="0"/>
        <v>0.09655172413793103</v>
      </c>
      <c r="D26" s="143">
        <v>13</v>
      </c>
      <c r="E26" s="146">
        <f t="shared" si="1"/>
        <v>0.0896551724137931</v>
      </c>
      <c r="F26" s="145">
        <f t="shared" si="2"/>
        <v>27</v>
      </c>
      <c r="G26" s="146">
        <f t="shared" si="3"/>
        <v>0.18620689655172415</v>
      </c>
      <c r="H26" s="153">
        <v>0</v>
      </c>
      <c r="I26" s="146">
        <f t="shared" si="4"/>
        <v>0</v>
      </c>
      <c r="J26" s="143">
        <v>0</v>
      </c>
      <c r="K26" s="146">
        <f t="shared" si="5"/>
        <v>0</v>
      </c>
      <c r="L26" s="145">
        <f t="shared" si="6"/>
        <v>0</v>
      </c>
      <c r="M26" s="146">
        <f t="shared" si="7"/>
        <v>0</v>
      </c>
      <c r="N26" s="156">
        <v>29</v>
      </c>
      <c r="O26" s="146">
        <f t="shared" si="8"/>
        <v>0.2</v>
      </c>
      <c r="P26" s="143">
        <v>47</v>
      </c>
      <c r="Q26" s="146">
        <f t="shared" si="9"/>
        <v>0.32413793103448274</v>
      </c>
      <c r="R26" s="145">
        <f t="shared" si="10"/>
        <v>76</v>
      </c>
      <c r="S26" s="146">
        <f t="shared" si="11"/>
        <v>0.5241379310344828</v>
      </c>
      <c r="T26" s="156">
        <v>15</v>
      </c>
      <c r="U26" s="146">
        <f t="shared" si="12"/>
        <v>0.10344827586206896</v>
      </c>
      <c r="V26" s="143">
        <v>22</v>
      </c>
      <c r="W26" s="146">
        <f t="shared" si="13"/>
        <v>0.15172413793103448</v>
      </c>
      <c r="X26" s="145">
        <f t="shared" si="24"/>
        <v>37</v>
      </c>
      <c r="Y26" s="146">
        <f t="shared" si="14"/>
        <v>0.25517241379310346</v>
      </c>
      <c r="Z26" s="156">
        <v>0</v>
      </c>
      <c r="AA26" s="146">
        <f t="shared" si="15"/>
        <v>0</v>
      </c>
      <c r="AB26" s="143">
        <v>5</v>
      </c>
      <c r="AC26" s="146">
        <f t="shared" si="16"/>
        <v>0.034482758620689655</v>
      </c>
      <c r="AD26" s="145">
        <f t="shared" si="17"/>
        <v>5</v>
      </c>
      <c r="AE26" s="146">
        <f t="shared" si="18"/>
        <v>0.034482758620689655</v>
      </c>
      <c r="AF26" s="149"/>
      <c r="AG26" s="156">
        <f t="shared" si="19"/>
        <v>58</v>
      </c>
      <c r="AH26" s="139">
        <f t="shared" si="20"/>
        <v>0.4</v>
      </c>
      <c r="AI26" s="143">
        <f t="shared" si="21"/>
        <v>87</v>
      </c>
      <c r="AJ26" s="139">
        <f t="shared" si="22"/>
        <v>0.6</v>
      </c>
      <c r="AK26" s="145">
        <f t="shared" si="23"/>
        <v>145</v>
      </c>
      <c r="AL26" s="139">
        <v>1</v>
      </c>
    </row>
    <row r="27" spans="1:38" ht="18.75" customHeight="1">
      <c r="A27" s="17" t="s">
        <v>27</v>
      </c>
      <c r="B27" s="141">
        <v>52</v>
      </c>
      <c r="C27" s="146">
        <f t="shared" si="0"/>
        <v>0.11685393258426967</v>
      </c>
      <c r="D27" s="143">
        <v>47</v>
      </c>
      <c r="E27" s="146">
        <f t="shared" si="1"/>
        <v>0.10561797752808989</v>
      </c>
      <c r="F27" s="145">
        <f t="shared" si="2"/>
        <v>99</v>
      </c>
      <c r="G27" s="146">
        <f t="shared" si="3"/>
        <v>0.22247191011235956</v>
      </c>
      <c r="H27" s="153">
        <v>9</v>
      </c>
      <c r="I27" s="146">
        <f t="shared" si="4"/>
        <v>0.020224719101123594</v>
      </c>
      <c r="J27" s="143">
        <v>7</v>
      </c>
      <c r="K27" s="146">
        <f t="shared" si="5"/>
        <v>0.015730337078651686</v>
      </c>
      <c r="L27" s="145">
        <f t="shared" si="6"/>
        <v>16</v>
      </c>
      <c r="M27" s="146">
        <f t="shared" si="7"/>
        <v>0.035955056179775284</v>
      </c>
      <c r="N27" s="156">
        <v>86</v>
      </c>
      <c r="O27" s="146">
        <f t="shared" si="8"/>
        <v>0.19325842696629214</v>
      </c>
      <c r="P27" s="143">
        <v>116</v>
      </c>
      <c r="Q27" s="146">
        <f t="shared" si="9"/>
        <v>0.2606741573033708</v>
      </c>
      <c r="R27" s="145">
        <f t="shared" si="10"/>
        <v>202</v>
      </c>
      <c r="S27" s="146">
        <f t="shared" si="11"/>
        <v>0.45393258426966293</v>
      </c>
      <c r="T27" s="156">
        <v>55</v>
      </c>
      <c r="U27" s="146">
        <f t="shared" si="12"/>
        <v>0.12359550561797752</v>
      </c>
      <c r="V27" s="143">
        <v>54</v>
      </c>
      <c r="W27" s="146">
        <f t="shared" si="13"/>
        <v>0.12134831460674157</v>
      </c>
      <c r="X27" s="145">
        <f t="shared" si="24"/>
        <v>109</v>
      </c>
      <c r="Y27" s="146">
        <f t="shared" si="14"/>
        <v>0.2449438202247191</v>
      </c>
      <c r="Z27" s="156">
        <v>8</v>
      </c>
      <c r="AA27" s="146">
        <f t="shared" si="15"/>
        <v>0.017977528089887642</v>
      </c>
      <c r="AB27" s="143">
        <v>11</v>
      </c>
      <c r="AC27" s="146">
        <f t="shared" si="16"/>
        <v>0.024719101123595506</v>
      </c>
      <c r="AD27" s="145">
        <f t="shared" si="17"/>
        <v>19</v>
      </c>
      <c r="AE27" s="146">
        <f t="shared" si="18"/>
        <v>0.04269662921348315</v>
      </c>
      <c r="AF27" s="149"/>
      <c r="AG27" s="156">
        <f t="shared" si="19"/>
        <v>210</v>
      </c>
      <c r="AH27" s="139">
        <f t="shared" si="20"/>
        <v>0.47191011235955055</v>
      </c>
      <c r="AI27" s="143">
        <f t="shared" si="21"/>
        <v>235</v>
      </c>
      <c r="AJ27" s="139">
        <f t="shared" si="22"/>
        <v>0.5280898876404494</v>
      </c>
      <c r="AK27" s="145">
        <f t="shared" si="23"/>
        <v>445</v>
      </c>
      <c r="AL27" s="139">
        <v>1</v>
      </c>
    </row>
    <row r="28" spans="1:38" ht="18.75" customHeight="1">
      <c r="A28" s="17" t="s">
        <v>28</v>
      </c>
      <c r="B28" s="141">
        <v>10</v>
      </c>
      <c r="C28" s="146">
        <f t="shared" si="0"/>
        <v>0.11764705882352941</v>
      </c>
      <c r="D28" s="143">
        <v>5</v>
      </c>
      <c r="E28" s="146">
        <f t="shared" si="1"/>
        <v>0.058823529411764705</v>
      </c>
      <c r="F28" s="145">
        <f t="shared" si="2"/>
        <v>15</v>
      </c>
      <c r="G28" s="146">
        <f t="shared" si="3"/>
        <v>0.17647058823529413</v>
      </c>
      <c r="H28" s="153">
        <v>0</v>
      </c>
      <c r="I28" s="146">
        <f t="shared" si="4"/>
        <v>0</v>
      </c>
      <c r="J28" s="143">
        <v>0</v>
      </c>
      <c r="K28" s="146">
        <f t="shared" si="5"/>
        <v>0</v>
      </c>
      <c r="L28" s="145">
        <f t="shared" si="6"/>
        <v>0</v>
      </c>
      <c r="M28" s="146">
        <f t="shared" si="7"/>
        <v>0</v>
      </c>
      <c r="N28" s="156">
        <v>18</v>
      </c>
      <c r="O28" s="146">
        <f t="shared" si="8"/>
        <v>0.21176470588235294</v>
      </c>
      <c r="P28" s="143">
        <v>26</v>
      </c>
      <c r="Q28" s="146">
        <f t="shared" si="9"/>
        <v>0.3058823529411765</v>
      </c>
      <c r="R28" s="145">
        <f t="shared" si="10"/>
        <v>44</v>
      </c>
      <c r="S28" s="146">
        <f t="shared" si="11"/>
        <v>0.5176470588235295</v>
      </c>
      <c r="T28" s="156">
        <v>7</v>
      </c>
      <c r="U28" s="146">
        <f t="shared" si="12"/>
        <v>0.08235294117647059</v>
      </c>
      <c r="V28" s="143">
        <v>18</v>
      </c>
      <c r="W28" s="146">
        <f t="shared" si="13"/>
        <v>0.21176470588235294</v>
      </c>
      <c r="X28" s="145">
        <f t="shared" si="24"/>
        <v>25</v>
      </c>
      <c r="Y28" s="146">
        <f t="shared" si="14"/>
        <v>0.29411764705882354</v>
      </c>
      <c r="Z28" s="156">
        <v>1</v>
      </c>
      <c r="AA28" s="146">
        <f t="shared" si="15"/>
        <v>0.011764705882352941</v>
      </c>
      <c r="AB28" s="143">
        <v>0</v>
      </c>
      <c r="AC28" s="146">
        <f t="shared" si="16"/>
        <v>0</v>
      </c>
      <c r="AD28" s="145">
        <f t="shared" si="17"/>
        <v>1</v>
      </c>
      <c r="AE28" s="146">
        <f t="shared" si="18"/>
        <v>0.011764705882352941</v>
      </c>
      <c r="AF28" s="149"/>
      <c r="AG28" s="156">
        <f t="shared" si="19"/>
        <v>36</v>
      </c>
      <c r="AH28" s="139">
        <f t="shared" si="20"/>
        <v>0.4235294117647059</v>
      </c>
      <c r="AI28" s="143">
        <f t="shared" si="21"/>
        <v>49</v>
      </c>
      <c r="AJ28" s="139">
        <f t="shared" si="22"/>
        <v>0.5764705882352941</v>
      </c>
      <c r="AK28" s="145">
        <f t="shared" si="23"/>
        <v>85</v>
      </c>
      <c r="AL28" s="139">
        <v>1</v>
      </c>
    </row>
    <row r="29" spans="1:38" ht="18.75" customHeight="1">
      <c r="A29" s="17" t="s">
        <v>29</v>
      </c>
      <c r="B29" s="141">
        <v>12</v>
      </c>
      <c r="C29" s="146">
        <f t="shared" si="0"/>
        <v>0.06741573033707865</v>
      </c>
      <c r="D29" s="143">
        <v>7</v>
      </c>
      <c r="E29" s="146">
        <f t="shared" si="1"/>
        <v>0.03932584269662921</v>
      </c>
      <c r="F29" s="145">
        <f t="shared" si="2"/>
        <v>19</v>
      </c>
      <c r="G29" s="146">
        <f t="shared" si="3"/>
        <v>0.10674157303370786</v>
      </c>
      <c r="H29" s="153">
        <v>3</v>
      </c>
      <c r="I29" s="146">
        <f t="shared" si="4"/>
        <v>0.016853932584269662</v>
      </c>
      <c r="J29" s="143">
        <v>1</v>
      </c>
      <c r="K29" s="146">
        <f t="shared" si="5"/>
        <v>0.0056179775280898875</v>
      </c>
      <c r="L29" s="145">
        <f t="shared" si="6"/>
        <v>4</v>
      </c>
      <c r="M29" s="146">
        <f t="shared" si="7"/>
        <v>0.02247191011235955</v>
      </c>
      <c r="N29" s="156">
        <v>36</v>
      </c>
      <c r="O29" s="146">
        <f t="shared" si="8"/>
        <v>0.20224719101123595</v>
      </c>
      <c r="P29" s="143">
        <v>48</v>
      </c>
      <c r="Q29" s="146">
        <f t="shared" si="9"/>
        <v>0.2696629213483146</v>
      </c>
      <c r="R29" s="145">
        <f t="shared" si="10"/>
        <v>84</v>
      </c>
      <c r="S29" s="146">
        <f t="shared" si="11"/>
        <v>0.47191011235955055</v>
      </c>
      <c r="T29" s="156">
        <v>21</v>
      </c>
      <c r="U29" s="146">
        <f t="shared" si="12"/>
        <v>0.11797752808988764</v>
      </c>
      <c r="V29" s="143">
        <v>42</v>
      </c>
      <c r="W29" s="146">
        <f t="shared" si="13"/>
        <v>0.23595505617977527</v>
      </c>
      <c r="X29" s="145">
        <f t="shared" si="24"/>
        <v>63</v>
      </c>
      <c r="Y29" s="146">
        <f t="shared" si="14"/>
        <v>0.3539325842696629</v>
      </c>
      <c r="Z29" s="156">
        <v>4</v>
      </c>
      <c r="AA29" s="146">
        <f t="shared" si="15"/>
        <v>0.02247191011235955</v>
      </c>
      <c r="AB29" s="143">
        <v>4</v>
      </c>
      <c r="AC29" s="146">
        <f t="shared" si="16"/>
        <v>0.02247191011235955</v>
      </c>
      <c r="AD29" s="145">
        <f t="shared" si="17"/>
        <v>8</v>
      </c>
      <c r="AE29" s="146">
        <f t="shared" si="18"/>
        <v>0.0449438202247191</v>
      </c>
      <c r="AF29" s="149"/>
      <c r="AG29" s="156">
        <f t="shared" si="19"/>
        <v>76</v>
      </c>
      <c r="AH29" s="139">
        <f t="shared" si="20"/>
        <v>0.42696629213483145</v>
      </c>
      <c r="AI29" s="143">
        <f t="shared" si="21"/>
        <v>102</v>
      </c>
      <c r="AJ29" s="139">
        <f t="shared" si="22"/>
        <v>0.5730337078651685</v>
      </c>
      <c r="AK29" s="145">
        <f t="shared" si="23"/>
        <v>178</v>
      </c>
      <c r="AL29" s="139">
        <v>1</v>
      </c>
    </row>
    <row r="30" spans="1:38" ht="18.75" customHeight="1">
      <c r="A30" s="17" t="s">
        <v>30</v>
      </c>
      <c r="B30" s="141">
        <v>11</v>
      </c>
      <c r="C30" s="146">
        <f t="shared" si="0"/>
        <v>0.07236842105263158</v>
      </c>
      <c r="D30" s="143">
        <v>14</v>
      </c>
      <c r="E30" s="146">
        <f t="shared" si="1"/>
        <v>0.09210526315789473</v>
      </c>
      <c r="F30" s="145">
        <f t="shared" si="2"/>
        <v>25</v>
      </c>
      <c r="G30" s="146">
        <f t="shared" si="3"/>
        <v>0.16447368421052633</v>
      </c>
      <c r="H30" s="153">
        <v>1</v>
      </c>
      <c r="I30" s="146">
        <f t="shared" si="4"/>
        <v>0.006578947368421052</v>
      </c>
      <c r="J30" s="143">
        <v>1</v>
      </c>
      <c r="K30" s="146">
        <f t="shared" si="5"/>
        <v>0.006578947368421052</v>
      </c>
      <c r="L30" s="145">
        <f t="shared" si="6"/>
        <v>2</v>
      </c>
      <c r="M30" s="146">
        <f t="shared" si="7"/>
        <v>0.013157894736842105</v>
      </c>
      <c r="N30" s="156">
        <v>29</v>
      </c>
      <c r="O30" s="146">
        <f t="shared" si="8"/>
        <v>0.19078947368421054</v>
      </c>
      <c r="P30" s="143">
        <v>42</v>
      </c>
      <c r="Q30" s="146">
        <f t="shared" si="9"/>
        <v>0.27631578947368424</v>
      </c>
      <c r="R30" s="145">
        <f t="shared" si="10"/>
        <v>71</v>
      </c>
      <c r="S30" s="146">
        <f t="shared" si="11"/>
        <v>0.46710526315789475</v>
      </c>
      <c r="T30" s="156">
        <v>14</v>
      </c>
      <c r="U30" s="146">
        <f t="shared" si="12"/>
        <v>0.09210526315789473</v>
      </c>
      <c r="V30" s="143">
        <v>30</v>
      </c>
      <c r="W30" s="146">
        <f t="shared" si="13"/>
        <v>0.19736842105263158</v>
      </c>
      <c r="X30" s="145">
        <f t="shared" si="24"/>
        <v>44</v>
      </c>
      <c r="Y30" s="146">
        <f t="shared" si="14"/>
        <v>0.2894736842105263</v>
      </c>
      <c r="Z30" s="156">
        <v>3</v>
      </c>
      <c r="AA30" s="146">
        <f t="shared" si="15"/>
        <v>0.019736842105263157</v>
      </c>
      <c r="AB30" s="143">
        <v>7</v>
      </c>
      <c r="AC30" s="146">
        <f t="shared" si="16"/>
        <v>0.046052631578947366</v>
      </c>
      <c r="AD30" s="145">
        <f t="shared" si="17"/>
        <v>10</v>
      </c>
      <c r="AE30" s="146">
        <f t="shared" si="18"/>
        <v>0.06578947368421052</v>
      </c>
      <c r="AF30" s="149"/>
      <c r="AG30" s="156">
        <f t="shared" si="19"/>
        <v>58</v>
      </c>
      <c r="AH30" s="139">
        <f t="shared" si="20"/>
        <v>0.3815789473684211</v>
      </c>
      <c r="AI30" s="143">
        <f t="shared" si="21"/>
        <v>94</v>
      </c>
      <c r="AJ30" s="139">
        <f t="shared" si="22"/>
        <v>0.618421052631579</v>
      </c>
      <c r="AK30" s="145">
        <f t="shared" si="23"/>
        <v>152</v>
      </c>
      <c r="AL30" s="139">
        <v>1</v>
      </c>
    </row>
    <row r="31" spans="1:38" ht="18.75" customHeight="1">
      <c r="A31" s="17" t="s">
        <v>31</v>
      </c>
      <c r="B31" s="141">
        <v>4</v>
      </c>
      <c r="C31" s="146">
        <f t="shared" si="0"/>
        <v>0.17391304347826086</v>
      </c>
      <c r="D31" s="143">
        <v>1</v>
      </c>
      <c r="E31" s="146">
        <f t="shared" si="1"/>
        <v>0.043478260869565216</v>
      </c>
      <c r="F31" s="145">
        <f t="shared" si="2"/>
        <v>5</v>
      </c>
      <c r="G31" s="146">
        <f t="shared" si="3"/>
        <v>0.21739130434782608</v>
      </c>
      <c r="H31" s="153">
        <v>0</v>
      </c>
      <c r="I31" s="146">
        <f t="shared" si="4"/>
        <v>0</v>
      </c>
      <c r="J31" s="143">
        <v>1</v>
      </c>
      <c r="K31" s="146">
        <f t="shared" si="5"/>
        <v>0.043478260869565216</v>
      </c>
      <c r="L31" s="145">
        <f t="shared" si="6"/>
        <v>1</v>
      </c>
      <c r="M31" s="146">
        <f t="shared" si="7"/>
        <v>0.043478260869565216</v>
      </c>
      <c r="N31" s="156">
        <v>6</v>
      </c>
      <c r="O31" s="146">
        <f t="shared" si="8"/>
        <v>0.2608695652173913</v>
      </c>
      <c r="P31" s="143">
        <v>3</v>
      </c>
      <c r="Q31" s="146">
        <f t="shared" si="9"/>
        <v>0.13043478260869565</v>
      </c>
      <c r="R31" s="145">
        <f t="shared" si="10"/>
        <v>9</v>
      </c>
      <c r="S31" s="146">
        <f t="shared" si="11"/>
        <v>0.391304347826087</v>
      </c>
      <c r="T31" s="156">
        <v>2</v>
      </c>
      <c r="U31" s="146">
        <f t="shared" si="12"/>
        <v>0.08695652173913043</v>
      </c>
      <c r="V31" s="143">
        <v>5</v>
      </c>
      <c r="W31" s="146">
        <f t="shared" si="13"/>
        <v>0.21739130434782608</v>
      </c>
      <c r="X31" s="145">
        <f t="shared" si="24"/>
        <v>7</v>
      </c>
      <c r="Y31" s="146">
        <f t="shared" si="14"/>
        <v>0.30434782608695654</v>
      </c>
      <c r="Z31" s="156">
        <v>0</v>
      </c>
      <c r="AA31" s="146">
        <f t="shared" si="15"/>
        <v>0</v>
      </c>
      <c r="AB31" s="143">
        <v>1</v>
      </c>
      <c r="AC31" s="146">
        <f t="shared" si="16"/>
        <v>0.043478260869565216</v>
      </c>
      <c r="AD31" s="145">
        <f t="shared" si="17"/>
        <v>1</v>
      </c>
      <c r="AE31" s="146">
        <f t="shared" si="18"/>
        <v>0.043478260869565216</v>
      </c>
      <c r="AF31" s="150"/>
      <c r="AG31" s="156">
        <f t="shared" si="19"/>
        <v>12</v>
      </c>
      <c r="AH31" s="139">
        <f t="shared" si="20"/>
        <v>0.5217391304347826</v>
      </c>
      <c r="AI31" s="143">
        <f t="shared" si="21"/>
        <v>11</v>
      </c>
      <c r="AJ31" s="139">
        <f t="shared" si="22"/>
        <v>0.4782608695652174</v>
      </c>
      <c r="AK31" s="145">
        <f t="shared" si="23"/>
        <v>23</v>
      </c>
      <c r="AL31" s="139">
        <v>1</v>
      </c>
    </row>
    <row r="32" spans="1:38" ht="18.75" customHeight="1">
      <c r="A32" s="17" t="s">
        <v>32</v>
      </c>
      <c r="B32" s="141">
        <v>0</v>
      </c>
      <c r="C32" s="146">
        <f t="shared" si="0"/>
        <v>0</v>
      </c>
      <c r="D32" s="143">
        <v>0</v>
      </c>
      <c r="E32" s="146">
        <f t="shared" si="1"/>
        <v>0</v>
      </c>
      <c r="F32" s="145">
        <f t="shared" si="2"/>
        <v>0</v>
      </c>
      <c r="G32" s="146">
        <f t="shared" si="3"/>
        <v>0</v>
      </c>
      <c r="H32" s="153">
        <v>0</v>
      </c>
      <c r="I32" s="146">
        <f t="shared" si="4"/>
        <v>0</v>
      </c>
      <c r="J32" s="143">
        <v>0</v>
      </c>
      <c r="K32" s="146">
        <f t="shared" si="5"/>
        <v>0</v>
      </c>
      <c r="L32" s="145">
        <f t="shared" si="6"/>
        <v>0</v>
      </c>
      <c r="M32" s="146">
        <f t="shared" si="7"/>
        <v>0</v>
      </c>
      <c r="N32" s="156">
        <v>3</v>
      </c>
      <c r="O32" s="146">
        <f t="shared" si="8"/>
        <v>0.375</v>
      </c>
      <c r="P32" s="143">
        <v>3</v>
      </c>
      <c r="Q32" s="146">
        <f t="shared" si="9"/>
        <v>0.375</v>
      </c>
      <c r="R32" s="145">
        <f t="shared" si="10"/>
        <v>6</v>
      </c>
      <c r="S32" s="146">
        <f t="shared" si="11"/>
        <v>0.75</v>
      </c>
      <c r="T32" s="156">
        <v>0</v>
      </c>
      <c r="U32" s="146">
        <f t="shared" si="12"/>
        <v>0</v>
      </c>
      <c r="V32" s="143">
        <v>2</v>
      </c>
      <c r="W32" s="146">
        <f t="shared" si="13"/>
        <v>0.25</v>
      </c>
      <c r="X32" s="145">
        <f t="shared" si="24"/>
        <v>2</v>
      </c>
      <c r="Y32" s="146">
        <f t="shared" si="14"/>
        <v>0.25</v>
      </c>
      <c r="Z32" s="156">
        <v>0</v>
      </c>
      <c r="AA32" s="146">
        <f t="shared" si="15"/>
        <v>0</v>
      </c>
      <c r="AB32" s="143">
        <v>0</v>
      </c>
      <c r="AC32" s="146">
        <f t="shared" si="16"/>
        <v>0</v>
      </c>
      <c r="AD32" s="145">
        <f t="shared" si="17"/>
        <v>0</v>
      </c>
      <c r="AE32" s="146">
        <f t="shared" si="18"/>
        <v>0</v>
      </c>
      <c r="AF32" s="149"/>
      <c r="AG32" s="156">
        <f t="shared" si="19"/>
        <v>3</v>
      </c>
      <c r="AH32" s="139">
        <f t="shared" si="20"/>
        <v>0.375</v>
      </c>
      <c r="AI32" s="143">
        <f t="shared" si="21"/>
        <v>5</v>
      </c>
      <c r="AJ32" s="139">
        <f t="shared" si="22"/>
        <v>0.625</v>
      </c>
      <c r="AK32" s="145">
        <f t="shared" si="23"/>
        <v>8</v>
      </c>
      <c r="AL32" s="139">
        <v>1</v>
      </c>
    </row>
    <row r="33" spans="1:38" ht="18.75" customHeight="1">
      <c r="A33" s="17" t="s">
        <v>33</v>
      </c>
      <c r="B33" s="141">
        <v>9</v>
      </c>
      <c r="C33" s="146">
        <f t="shared" si="0"/>
        <v>0.17307692307692307</v>
      </c>
      <c r="D33" s="143">
        <v>6</v>
      </c>
      <c r="E33" s="146">
        <f t="shared" si="1"/>
        <v>0.11538461538461539</v>
      </c>
      <c r="F33" s="145">
        <f t="shared" si="2"/>
        <v>15</v>
      </c>
      <c r="G33" s="146">
        <f t="shared" si="3"/>
        <v>0.28846153846153844</v>
      </c>
      <c r="H33" s="153">
        <v>1</v>
      </c>
      <c r="I33" s="146">
        <f t="shared" si="4"/>
        <v>0.019230769230769232</v>
      </c>
      <c r="J33" s="143">
        <v>0</v>
      </c>
      <c r="K33" s="146">
        <f t="shared" si="5"/>
        <v>0</v>
      </c>
      <c r="L33" s="145">
        <f t="shared" si="6"/>
        <v>1</v>
      </c>
      <c r="M33" s="146">
        <f t="shared" si="7"/>
        <v>0.019230769230769232</v>
      </c>
      <c r="N33" s="156">
        <v>7</v>
      </c>
      <c r="O33" s="146">
        <f t="shared" si="8"/>
        <v>0.1346153846153846</v>
      </c>
      <c r="P33" s="143">
        <v>13</v>
      </c>
      <c r="Q33" s="146">
        <f t="shared" si="9"/>
        <v>0.25</v>
      </c>
      <c r="R33" s="145">
        <f t="shared" si="10"/>
        <v>20</v>
      </c>
      <c r="S33" s="146">
        <f t="shared" si="11"/>
        <v>0.38461538461538464</v>
      </c>
      <c r="T33" s="156">
        <v>6</v>
      </c>
      <c r="U33" s="146">
        <f t="shared" si="12"/>
        <v>0.11538461538461539</v>
      </c>
      <c r="V33" s="143">
        <v>9</v>
      </c>
      <c r="W33" s="146">
        <f t="shared" si="13"/>
        <v>0.17307692307692307</v>
      </c>
      <c r="X33" s="145">
        <f t="shared" si="24"/>
        <v>15</v>
      </c>
      <c r="Y33" s="146">
        <f t="shared" si="14"/>
        <v>0.28846153846153844</v>
      </c>
      <c r="Z33" s="156">
        <v>1</v>
      </c>
      <c r="AA33" s="146">
        <f t="shared" si="15"/>
        <v>0.019230769230769232</v>
      </c>
      <c r="AB33" s="143">
        <v>0</v>
      </c>
      <c r="AC33" s="146">
        <f t="shared" si="16"/>
        <v>0</v>
      </c>
      <c r="AD33" s="145">
        <f t="shared" si="17"/>
        <v>1</v>
      </c>
      <c r="AE33" s="146">
        <f t="shared" si="18"/>
        <v>0.019230769230769232</v>
      </c>
      <c r="AF33" s="149"/>
      <c r="AG33" s="156">
        <f t="shared" si="19"/>
        <v>24</v>
      </c>
      <c r="AH33" s="139">
        <f t="shared" si="20"/>
        <v>0.46153846153846156</v>
      </c>
      <c r="AI33" s="143">
        <f t="shared" si="21"/>
        <v>28</v>
      </c>
      <c r="AJ33" s="139">
        <f t="shared" si="22"/>
        <v>0.5384615384615384</v>
      </c>
      <c r="AK33" s="145">
        <f t="shared" si="23"/>
        <v>52</v>
      </c>
      <c r="AL33" s="139">
        <v>1</v>
      </c>
    </row>
    <row r="34" spans="1:38" ht="18.75" customHeight="1">
      <c r="A34" s="17" t="s">
        <v>34</v>
      </c>
      <c r="B34" s="141">
        <v>0</v>
      </c>
      <c r="C34" s="146">
        <f t="shared" si="0"/>
        <v>0</v>
      </c>
      <c r="D34" s="143">
        <v>2</v>
      </c>
      <c r="E34" s="146">
        <f t="shared" si="1"/>
        <v>0.13333333333333333</v>
      </c>
      <c r="F34" s="145">
        <f t="shared" si="2"/>
        <v>2</v>
      </c>
      <c r="G34" s="146">
        <f t="shared" si="3"/>
        <v>0.13333333333333333</v>
      </c>
      <c r="H34" s="153">
        <v>0</v>
      </c>
      <c r="I34" s="146">
        <f t="shared" si="4"/>
        <v>0</v>
      </c>
      <c r="J34" s="143">
        <v>1</v>
      </c>
      <c r="K34" s="146">
        <f t="shared" si="5"/>
        <v>0.06666666666666667</v>
      </c>
      <c r="L34" s="145">
        <f t="shared" si="6"/>
        <v>1</v>
      </c>
      <c r="M34" s="146">
        <f t="shared" si="7"/>
        <v>0.06666666666666667</v>
      </c>
      <c r="N34" s="156">
        <v>2</v>
      </c>
      <c r="O34" s="146">
        <f t="shared" si="8"/>
        <v>0.13333333333333333</v>
      </c>
      <c r="P34" s="143">
        <v>0</v>
      </c>
      <c r="Q34" s="146">
        <f t="shared" si="9"/>
        <v>0</v>
      </c>
      <c r="R34" s="145">
        <f t="shared" si="10"/>
        <v>2</v>
      </c>
      <c r="S34" s="146">
        <f t="shared" si="11"/>
        <v>0.13333333333333333</v>
      </c>
      <c r="T34" s="156">
        <v>2</v>
      </c>
      <c r="U34" s="146">
        <f t="shared" si="12"/>
        <v>0.13333333333333333</v>
      </c>
      <c r="V34" s="143">
        <v>8</v>
      </c>
      <c r="W34" s="146">
        <f t="shared" si="13"/>
        <v>0.5333333333333333</v>
      </c>
      <c r="X34" s="145">
        <f t="shared" si="24"/>
        <v>10</v>
      </c>
      <c r="Y34" s="146">
        <f t="shared" si="14"/>
        <v>0.6666666666666666</v>
      </c>
      <c r="Z34" s="156">
        <v>0</v>
      </c>
      <c r="AA34" s="146">
        <f t="shared" si="15"/>
        <v>0</v>
      </c>
      <c r="AB34" s="143">
        <v>0</v>
      </c>
      <c r="AC34" s="146">
        <f t="shared" si="16"/>
        <v>0</v>
      </c>
      <c r="AD34" s="145">
        <f t="shared" si="17"/>
        <v>0</v>
      </c>
      <c r="AE34" s="146">
        <f t="shared" si="18"/>
        <v>0</v>
      </c>
      <c r="AF34" s="149"/>
      <c r="AG34" s="156">
        <f t="shared" si="19"/>
        <v>4</v>
      </c>
      <c r="AH34" s="139">
        <f t="shared" si="20"/>
        <v>0.26666666666666666</v>
      </c>
      <c r="AI34" s="143">
        <f t="shared" si="21"/>
        <v>11</v>
      </c>
      <c r="AJ34" s="139">
        <f t="shared" si="22"/>
        <v>0.7333333333333333</v>
      </c>
      <c r="AK34" s="145">
        <f t="shared" si="23"/>
        <v>15</v>
      </c>
      <c r="AL34" s="139">
        <v>1</v>
      </c>
    </row>
    <row r="35" spans="1:38" ht="18.75" customHeight="1">
      <c r="A35" s="17" t="s">
        <v>35</v>
      </c>
      <c r="B35" s="141">
        <v>13</v>
      </c>
      <c r="C35" s="146">
        <f t="shared" si="0"/>
        <v>0.13131313131313133</v>
      </c>
      <c r="D35" s="143">
        <v>10</v>
      </c>
      <c r="E35" s="146">
        <f t="shared" si="1"/>
        <v>0.10101010101010101</v>
      </c>
      <c r="F35" s="145">
        <f t="shared" si="2"/>
        <v>23</v>
      </c>
      <c r="G35" s="146">
        <f t="shared" si="3"/>
        <v>0.23232323232323232</v>
      </c>
      <c r="H35" s="153">
        <v>0</v>
      </c>
      <c r="I35" s="146">
        <f t="shared" si="4"/>
        <v>0</v>
      </c>
      <c r="J35" s="143">
        <v>1</v>
      </c>
      <c r="K35" s="146">
        <f t="shared" si="5"/>
        <v>0.010101010101010102</v>
      </c>
      <c r="L35" s="145">
        <f t="shared" si="6"/>
        <v>1</v>
      </c>
      <c r="M35" s="146">
        <f t="shared" si="7"/>
        <v>0.010101010101010102</v>
      </c>
      <c r="N35" s="156">
        <v>21</v>
      </c>
      <c r="O35" s="146">
        <f t="shared" si="8"/>
        <v>0.21212121212121213</v>
      </c>
      <c r="P35" s="143">
        <v>24</v>
      </c>
      <c r="Q35" s="146">
        <f t="shared" si="9"/>
        <v>0.24242424242424243</v>
      </c>
      <c r="R35" s="145">
        <f t="shared" si="10"/>
        <v>45</v>
      </c>
      <c r="S35" s="146">
        <f t="shared" si="11"/>
        <v>0.45454545454545453</v>
      </c>
      <c r="T35" s="156">
        <v>10</v>
      </c>
      <c r="U35" s="146">
        <f t="shared" si="12"/>
        <v>0.10101010101010101</v>
      </c>
      <c r="V35" s="143">
        <v>16</v>
      </c>
      <c r="W35" s="146">
        <f t="shared" si="13"/>
        <v>0.16161616161616163</v>
      </c>
      <c r="X35" s="145">
        <f t="shared" si="24"/>
        <v>26</v>
      </c>
      <c r="Y35" s="146">
        <f t="shared" si="14"/>
        <v>0.26262626262626265</v>
      </c>
      <c r="Z35" s="156">
        <v>2</v>
      </c>
      <c r="AA35" s="146">
        <f t="shared" si="15"/>
        <v>0.020202020202020204</v>
      </c>
      <c r="AB35" s="143">
        <v>2</v>
      </c>
      <c r="AC35" s="146">
        <f t="shared" si="16"/>
        <v>0.020202020202020204</v>
      </c>
      <c r="AD35" s="145">
        <f t="shared" si="17"/>
        <v>4</v>
      </c>
      <c r="AE35" s="146">
        <f t="shared" si="18"/>
        <v>0.04040404040404041</v>
      </c>
      <c r="AF35" s="149"/>
      <c r="AG35" s="156">
        <f t="shared" si="19"/>
        <v>46</v>
      </c>
      <c r="AH35" s="139">
        <f t="shared" si="20"/>
        <v>0.46464646464646464</v>
      </c>
      <c r="AI35" s="143">
        <f t="shared" si="21"/>
        <v>53</v>
      </c>
      <c r="AJ35" s="139">
        <f t="shared" si="22"/>
        <v>0.5353535353535354</v>
      </c>
      <c r="AK35" s="145">
        <f t="shared" si="23"/>
        <v>99</v>
      </c>
      <c r="AL35" s="139">
        <v>1</v>
      </c>
    </row>
    <row r="36" spans="1:38" ht="18.75" customHeight="1">
      <c r="A36" s="17" t="s">
        <v>36</v>
      </c>
      <c r="B36" s="141">
        <v>0</v>
      </c>
      <c r="C36" s="146">
        <f t="shared" si="0"/>
        <v>0</v>
      </c>
      <c r="D36" s="143">
        <v>1</v>
      </c>
      <c r="E36" s="146">
        <f t="shared" si="1"/>
        <v>0.1</v>
      </c>
      <c r="F36" s="145">
        <f t="shared" si="2"/>
        <v>1</v>
      </c>
      <c r="G36" s="146">
        <f t="shared" si="3"/>
        <v>0.1</v>
      </c>
      <c r="H36" s="153">
        <v>0</v>
      </c>
      <c r="I36" s="146">
        <f t="shared" si="4"/>
        <v>0</v>
      </c>
      <c r="J36" s="143">
        <v>0</v>
      </c>
      <c r="K36" s="146">
        <f t="shared" si="5"/>
        <v>0</v>
      </c>
      <c r="L36" s="145">
        <f t="shared" si="6"/>
        <v>0</v>
      </c>
      <c r="M36" s="146">
        <f t="shared" si="7"/>
        <v>0</v>
      </c>
      <c r="N36" s="156">
        <v>1</v>
      </c>
      <c r="O36" s="146">
        <f t="shared" si="8"/>
        <v>0.1</v>
      </c>
      <c r="P36" s="143">
        <v>5</v>
      </c>
      <c r="Q36" s="146">
        <f t="shared" si="9"/>
        <v>0.5</v>
      </c>
      <c r="R36" s="145">
        <f t="shared" si="10"/>
        <v>6</v>
      </c>
      <c r="S36" s="146">
        <f t="shared" si="11"/>
        <v>0.6</v>
      </c>
      <c r="T36" s="156">
        <v>1</v>
      </c>
      <c r="U36" s="146">
        <f t="shared" si="12"/>
        <v>0.1</v>
      </c>
      <c r="V36" s="143">
        <v>2</v>
      </c>
      <c r="W36" s="146">
        <f t="shared" si="13"/>
        <v>0.2</v>
      </c>
      <c r="X36" s="145">
        <f t="shared" si="24"/>
        <v>3</v>
      </c>
      <c r="Y36" s="146">
        <f t="shared" si="14"/>
        <v>0.3</v>
      </c>
      <c r="Z36" s="156">
        <v>0</v>
      </c>
      <c r="AA36" s="146">
        <f t="shared" si="15"/>
        <v>0</v>
      </c>
      <c r="AB36" s="143">
        <v>0</v>
      </c>
      <c r="AC36" s="146">
        <f t="shared" si="16"/>
        <v>0</v>
      </c>
      <c r="AD36" s="145">
        <f t="shared" si="17"/>
        <v>0</v>
      </c>
      <c r="AE36" s="146">
        <f t="shared" si="18"/>
        <v>0</v>
      </c>
      <c r="AF36" s="149"/>
      <c r="AG36" s="156">
        <f t="shared" si="19"/>
        <v>2</v>
      </c>
      <c r="AH36" s="139">
        <f t="shared" si="20"/>
        <v>0.2</v>
      </c>
      <c r="AI36" s="143">
        <f t="shared" si="21"/>
        <v>8</v>
      </c>
      <c r="AJ36" s="139">
        <f t="shared" si="22"/>
        <v>0.8</v>
      </c>
      <c r="AK36" s="145">
        <f t="shared" si="23"/>
        <v>10</v>
      </c>
      <c r="AL36" s="139">
        <v>1</v>
      </c>
    </row>
    <row r="37" spans="1:38" ht="18.75" customHeight="1">
      <c r="A37" s="17" t="s">
        <v>37</v>
      </c>
      <c r="B37" s="141">
        <v>18</v>
      </c>
      <c r="C37" s="146">
        <f t="shared" si="0"/>
        <v>0.10650887573964497</v>
      </c>
      <c r="D37" s="143">
        <v>21</v>
      </c>
      <c r="E37" s="146">
        <f t="shared" si="1"/>
        <v>0.1242603550295858</v>
      </c>
      <c r="F37" s="145">
        <f t="shared" si="2"/>
        <v>39</v>
      </c>
      <c r="G37" s="146">
        <f t="shared" si="3"/>
        <v>0.23076923076923078</v>
      </c>
      <c r="H37" s="153">
        <v>5</v>
      </c>
      <c r="I37" s="146">
        <f t="shared" si="4"/>
        <v>0.029585798816568046</v>
      </c>
      <c r="J37" s="143">
        <v>1</v>
      </c>
      <c r="K37" s="146">
        <f t="shared" si="5"/>
        <v>0.005917159763313609</v>
      </c>
      <c r="L37" s="145">
        <f t="shared" si="6"/>
        <v>6</v>
      </c>
      <c r="M37" s="146">
        <f t="shared" si="7"/>
        <v>0.03550295857988166</v>
      </c>
      <c r="N37" s="156">
        <v>40</v>
      </c>
      <c r="O37" s="146">
        <f t="shared" si="8"/>
        <v>0.23668639053254437</v>
      </c>
      <c r="P37" s="143">
        <v>37</v>
      </c>
      <c r="Q37" s="146">
        <f t="shared" si="9"/>
        <v>0.21893491124260356</v>
      </c>
      <c r="R37" s="145">
        <f t="shared" si="10"/>
        <v>77</v>
      </c>
      <c r="S37" s="146">
        <f t="shared" si="11"/>
        <v>0.4556213017751479</v>
      </c>
      <c r="T37" s="156">
        <v>20</v>
      </c>
      <c r="U37" s="146">
        <f t="shared" si="12"/>
        <v>0.11834319526627218</v>
      </c>
      <c r="V37" s="143">
        <v>19</v>
      </c>
      <c r="W37" s="146">
        <f t="shared" si="13"/>
        <v>0.11242603550295859</v>
      </c>
      <c r="X37" s="145">
        <f t="shared" si="24"/>
        <v>39</v>
      </c>
      <c r="Y37" s="146">
        <f t="shared" si="14"/>
        <v>0.23076923076923078</v>
      </c>
      <c r="Z37" s="156">
        <v>4</v>
      </c>
      <c r="AA37" s="146">
        <f t="shared" si="15"/>
        <v>0.023668639053254437</v>
      </c>
      <c r="AB37" s="143">
        <v>4</v>
      </c>
      <c r="AC37" s="146">
        <f t="shared" si="16"/>
        <v>0.023668639053254437</v>
      </c>
      <c r="AD37" s="145">
        <f t="shared" si="17"/>
        <v>8</v>
      </c>
      <c r="AE37" s="146">
        <f t="shared" si="18"/>
        <v>0.047337278106508875</v>
      </c>
      <c r="AF37" s="149"/>
      <c r="AG37" s="156">
        <f t="shared" si="19"/>
        <v>87</v>
      </c>
      <c r="AH37" s="139">
        <f t="shared" si="20"/>
        <v>0.514792899408284</v>
      </c>
      <c r="AI37" s="143">
        <f t="shared" si="21"/>
        <v>82</v>
      </c>
      <c r="AJ37" s="139">
        <f t="shared" si="22"/>
        <v>0.48520710059171596</v>
      </c>
      <c r="AK37" s="145">
        <f t="shared" si="23"/>
        <v>169</v>
      </c>
      <c r="AL37" s="139">
        <v>1</v>
      </c>
    </row>
    <row r="38" spans="1:38" ht="18.75" customHeight="1">
      <c r="A38" s="17" t="s">
        <v>38</v>
      </c>
      <c r="B38" s="141">
        <v>21</v>
      </c>
      <c r="C38" s="146">
        <f t="shared" si="0"/>
        <v>0.12</v>
      </c>
      <c r="D38" s="143">
        <v>10</v>
      </c>
      <c r="E38" s="146">
        <f t="shared" si="1"/>
        <v>0.05714285714285714</v>
      </c>
      <c r="F38" s="145">
        <f t="shared" si="2"/>
        <v>31</v>
      </c>
      <c r="G38" s="146">
        <f t="shared" si="3"/>
        <v>0.17714285714285713</v>
      </c>
      <c r="H38" s="153">
        <v>4</v>
      </c>
      <c r="I38" s="146">
        <f t="shared" si="4"/>
        <v>0.022857142857142857</v>
      </c>
      <c r="J38" s="143">
        <v>2</v>
      </c>
      <c r="K38" s="146">
        <f t="shared" si="5"/>
        <v>0.011428571428571429</v>
      </c>
      <c r="L38" s="145">
        <f t="shared" si="6"/>
        <v>6</v>
      </c>
      <c r="M38" s="146">
        <f t="shared" si="7"/>
        <v>0.03428571428571429</v>
      </c>
      <c r="N38" s="156">
        <v>35</v>
      </c>
      <c r="O38" s="146">
        <f t="shared" si="8"/>
        <v>0.2</v>
      </c>
      <c r="P38" s="143">
        <v>40</v>
      </c>
      <c r="Q38" s="146">
        <f t="shared" si="9"/>
        <v>0.22857142857142856</v>
      </c>
      <c r="R38" s="145">
        <f t="shared" si="10"/>
        <v>75</v>
      </c>
      <c r="S38" s="146">
        <f t="shared" si="11"/>
        <v>0.42857142857142855</v>
      </c>
      <c r="T38" s="156">
        <v>28</v>
      </c>
      <c r="U38" s="146">
        <f t="shared" si="12"/>
        <v>0.16</v>
      </c>
      <c r="V38" s="143">
        <v>27</v>
      </c>
      <c r="W38" s="146">
        <f t="shared" si="13"/>
        <v>0.15428571428571428</v>
      </c>
      <c r="X38" s="145">
        <f t="shared" si="24"/>
        <v>55</v>
      </c>
      <c r="Y38" s="146">
        <f t="shared" si="14"/>
        <v>0.3142857142857143</v>
      </c>
      <c r="Z38" s="156">
        <v>2</v>
      </c>
      <c r="AA38" s="146">
        <f t="shared" si="15"/>
        <v>0.011428571428571429</v>
      </c>
      <c r="AB38" s="143">
        <v>6</v>
      </c>
      <c r="AC38" s="146">
        <f t="shared" si="16"/>
        <v>0.03428571428571429</v>
      </c>
      <c r="AD38" s="145">
        <f t="shared" si="17"/>
        <v>8</v>
      </c>
      <c r="AE38" s="146">
        <f t="shared" si="18"/>
        <v>0.045714285714285714</v>
      </c>
      <c r="AF38" s="149"/>
      <c r="AG38" s="156">
        <f t="shared" si="19"/>
        <v>90</v>
      </c>
      <c r="AH38" s="139">
        <f t="shared" si="20"/>
        <v>0.5142857142857142</v>
      </c>
      <c r="AI38" s="143">
        <f t="shared" si="21"/>
        <v>85</v>
      </c>
      <c r="AJ38" s="139">
        <f t="shared" si="22"/>
        <v>0.4857142857142857</v>
      </c>
      <c r="AK38" s="145">
        <f t="shared" si="23"/>
        <v>175</v>
      </c>
      <c r="AL38" s="139">
        <v>1</v>
      </c>
    </row>
    <row r="39" spans="1:38" ht="18.75" customHeight="1">
      <c r="A39" s="17" t="s">
        <v>39</v>
      </c>
      <c r="B39" s="141">
        <v>1</v>
      </c>
      <c r="C39" s="146">
        <f t="shared" si="0"/>
        <v>0.0625</v>
      </c>
      <c r="D39" s="143">
        <v>0</v>
      </c>
      <c r="E39" s="146">
        <f t="shared" si="1"/>
        <v>0</v>
      </c>
      <c r="F39" s="145">
        <f t="shared" si="2"/>
        <v>1</v>
      </c>
      <c r="G39" s="146">
        <f t="shared" si="3"/>
        <v>0.0625</v>
      </c>
      <c r="H39" s="153">
        <v>0</v>
      </c>
      <c r="I39" s="146">
        <f t="shared" si="4"/>
        <v>0</v>
      </c>
      <c r="J39" s="143">
        <v>0</v>
      </c>
      <c r="K39" s="146">
        <f t="shared" si="5"/>
        <v>0</v>
      </c>
      <c r="L39" s="145">
        <f t="shared" si="6"/>
        <v>0</v>
      </c>
      <c r="M39" s="146">
        <f t="shared" si="7"/>
        <v>0</v>
      </c>
      <c r="N39" s="156">
        <v>3</v>
      </c>
      <c r="O39" s="146">
        <f t="shared" si="8"/>
        <v>0.1875</v>
      </c>
      <c r="P39" s="143">
        <v>4</v>
      </c>
      <c r="Q39" s="146">
        <f t="shared" si="9"/>
        <v>0.25</v>
      </c>
      <c r="R39" s="145">
        <f t="shared" si="10"/>
        <v>7</v>
      </c>
      <c r="S39" s="146">
        <f t="shared" si="11"/>
        <v>0.4375</v>
      </c>
      <c r="T39" s="156">
        <v>2</v>
      </c>
      <c r="U39" s="146">
        <f t="shared" si="12"/>
        <v>0.125</v>
      </c>
      <c r="V39" s="143">
        <v>6</v>
      </c>
      <c r="W39" s="146">
        <f t="shared" si="13"/>
        <v>0.375</v>
      </c>
      <c r="X39" s="145">
        <f t="shared" si="24"/>
        <v>8</v>
      </c>
      <c r="Y39" s="146">
        <f t="shared" si="14"/>
        <v>0.5</v>
      </c>
      <c r="Z39" s="156">
        <v>0</v>
      </c>
      <c r="AA39" s="146">
        <f t="shared" si="15"/>
        <v>0</v>
      </c>
      <c r="AB39" s="143">
        <v>0</v>
      </c>
      <c r="AC39" s="146">
        <f t="shared" si="16"/>
        <v>0</v>
      </c>
      <c r="AD39" s="145">
        <f t="shared" si="17"/>
        <v>0</v>
      </c>
      <c r="AE39" s="146">
        <f t="shared" si="18"/>
        <v>0</v>
      </c>
      <c r="AF39" s="149"/>
      <c r="AG39" s="156">
        <f t="shared" si="19"/>
        <v>6</v>
      </c>
      <c r="AH39" s="139">
        <f t="shared" si="20"/>
        <v>0.375</v>
      </c>
      <c r="AI39" s="143">
        <f t="shared" si="21"/>
        <v>10</v>
      </c>
      <c r="AJ39" s="139">
        <f t="shared" si="22"/>
        <v>0.625</v>
      </c>
      <c r="AK39" s="145">
        <f t="shared" si="23"/>
        <v>16</v>
      </c>
      <c r="AL39" s="139">
        <v>1</v>
      </c>
    </row>
    <row r="40" spans="1:38" ht="18.75" customHeight="1">
      <c r="A40" s="17" t="s">
        <v>40</v>
      </c>
      <c r="B40" s="141">
        <v>3</v>
      </c>
      <c r="C40" s="146">
        <f t="shared" si="0"/>
        <v>0.08333333333333333</v>
      </c>
      <c r="D40" s="143">
        <v>2</v>
      </c>
      <c r="E40" s="146">
        <f t="shared" si="1"/>
        <v>0.05555555555555555</v>
      </c>
      <c r="F40" s="145">
        <f t="shared" si="2"/>
        <v>5</v>
      </c>
      <c r="G40" s="146">
        <f t="shared" si="3"/>
        <v>0.1388888888888889</v>
      </c>
      <c r="H40" s="153">
        <v>0</v>
      </c>
      <c r="I40" s="146">
        <f t="shared" si="4"/>
        <v>0</v>
      </c>
      <c r="J40" s="143">
        <v>0</v>
      </c>
      <c r="K40" s="146">
        <f t="shared" si="5"/>
        <v>0</v>
      </c>
      <c r="L40" s="145">
        <f t="shared" si="6"/>
        <v>0</v>
      </c>
      <c r="M40" s="146">
        <f t="shared" si="7"/>
        <v>0</v>
      </c>
      <c r="N40" s="156">
        <v>8</v>
      </c>
      <c r="O40" s="146">
        <f t="shared" si="8"/>
        <v>0.2222222222222222</v>
      </c>
      <c r="P40" s="143">
        <v>12</v>
      </c>
      <c r="Q40" s="146">
        <f t="shared" si="9"/>
        <v>0.3333333333333333</v>
      </c>
      <c r="R40" s="145">
        <f t="shared" si="10"/>
        <v>20</v>
      </c>
      <c r="S40" s="146">
        <f t="shared" si="11"/>
        <v>0.5555555555555556</v>
      </c>
      <c r="T40" s="156">
        <v>3</v>
      </c>
      <c r="U40" s="146">
        <f t="shared" si="12"/>
        <v>0.08333333333333333</v>
      </c>
      <c r="V40" s="143">
        <v>7</v>
      </c>
      <c r="W40" s="146">
        <f t="shared" si="13"/>
        <v>0.19444444444444445</v>
      </c>
      <c r="X40" s="145">
        <f t="shared" si="24"/>
        <v>10</v>
      </c>
      <c r="Y40" s="146">
        <f t="shared" si="14"/>
        <v>0.2777777777777778</v>
      </c>
      <c r="Z40" s="156">
        <v>0</v>
      </c>
      <c r="AA40" s="146">
        <f t="shared" si="15"/>
        <v>0</v>
      </c>
      <c r="AB40" s="143">
        <v>1</v>
      </c>
      <c r="AC40" s="146">
        <f t="shared" si="16"/>
        <v>0.027777777777777776</v>
      </c>
      <c r="AD40" s="145">
        <f t="shared" si="17"/>
        <v>1</v>
      </c>
      <c r="AE40" s="146">
        <f t="shared" si="18"/>
        <v>0.027777777777777776</v>
      </c>
      <c r="AF40" s="149"/>
      <c r="AG40" s="156">
        <f t="shared" si="19"/>
        <v>14</v>
      </c>
      <c r="AH40" s="139">
        <f t="shared" si="20"/>
        <v>0.3888888888888889</v>
      </c>
      <c r="AI40" s="143">
        <f t="shared" si="21"/>
        <v>22</v>
      </c>
      <c r="AJ40" s="139">
        <f t="shared" si="22"/>
        <v>0.6111111111111112</v>
      </c>
      <c r="AK40" s="145">
        <f t="shared" si="23"/>
        <v>36</v>
      </c>
      <c r="AL40" s="139">
        <v>1</v>
      </c>
    </row>
    <row r="41" spans="1:38" ht="18.75" customHeight="1">
      <c r="A41" s="17" t="s">
        <v>41</v>
      </c>
      <c r="B41" s="141">
        <v>4</v>
      </c>
      <c r="C41" s="146">
        <f t="shared" si="0"/>
        <v>0.06153846153846154</v>
      </c>
      <c r="D41" s="143">
        <v>4</v>
      </c>
      <c r="E41" s="146">
        <f t="shared" si="1"/>
        <v>0.06153846153846154</v>
      </c>
      <c r="F41" s="145">
        <f t="shared" si="2"/>
        <v>8</v>
      </c>
      <c r="G41" s="146">
        <f t="shared" si="3"/>
        <v>0.12307692307692308</v>
      </c>
      <c r="H41" s="153">
        <v>1</v>
      </c>
      <c r="I41" s="146">
        <f t="shared" si="4"/>
        <v>0.015384615384615385</v>
      </c>
      <c r="J41" s="143">
        <v>2</v>
      </c>
      <c r="K41" s="146">
        <f t="shared" si="5"/>
        <v>0.03076923076923077</v>
      </c>
      <c r="L41" s="145">
        <f t="shared" si="6"/>
        <v>3</v>
      </c>
      <c r="M41" s="146">
        <f t="shared" si="7"/>
        <v>0.046153846153846156</v>
      </c>
      <c r="N41" s="156">
        <v>16</v>
      </c>
      <c r="O41" s="146">
        <f t="shared" si="8"/>
        <v>0.24615384615384617</v>
      </c>
      <c r="P41" s="143">
        <v>15</v>
      </c>
      <c r="Q41" s="146">
        <f t="shared" si="9"/>
        <v>0.23076923076923078</v>
      </c>
      <c r="R41" s="145">
        <f t="shared" si="10"/>
        <v>31</v>
      </c>
      <c r="S41" s="146">
        <f t="shared" si="11"/>
        <v>0.47692307692307695</v>
      </c>
      <c r="T41" s="156">
        <v>5</v>
      </c>
      <c r="U41" s="146">
        <f t="shared" si="12"/>
        <v>0.07692307692307693</v>
      </c>
      <c r="V41" s="143">
        <v>15</v>
      </c>
      <c r="W41" s="146">
        <f t="shared" si="13"/>
        <v>0.23076923076923078</v>
      </c>
      <c r="X41" s="145">
        <f t="shared" si="24"/>
        <v>20</v>
      </c>
      <c r="Y41" s="146">
        <f t="shared" si="14"/>
        <v>0.3076923076923077</v>
      </c>
      <c r="Z41" s="156">
        <v>1</v>
      </c>
      <c r="AA41" s="146">
        <f t="shared" si="15"/>
        <v>0.015384615384615385</v>
      </c>
      <c r="AB41" s="143">
        <v>2</v>
      </c>
      <c r="AC41" s="146">
        <f t="shared" si="16"/>
        <v>0.03076923076923077</v>
      </c>
      <c r="AD41" s="145">
        <f t="shared" si="17"/>
        <v>3</v>
      </c>
      <c r="AE41" s="146">
        <f t="shared" si="18"/>
        <v>0.046153846153846156</v>
      </c>
      <c r="AF41" s="149"/>
      <c r="AG41" s="156">
        <f t="shared" si="19"/>
        <v>27</v>
      </c>
      <c r="AH41" s="139">
        <f t="shared" si="20"/>
        <v>0.4153846153846154</v>
      </c>
      <c r="AI41" s="143">
        <f t="shared" si="21"/>
        <v>38</v>
      </c>
      <c r="AJ41" s="139">
        <f t="shared" si="22"/>
        <v>0.5846153846153846</v>
      </c>
      <c r="AK41" s="145">
        <f t="shared" si="23"/>
        <v>65</v>
      </c>
      <c r="AL41" s="139">
        <v>1</v>
      </c>
    </row>
    <row r="42" spans="1:38" ht="18.75" customHeight="1">
      <c r="A42" s="17" t="s">
        <v>42</v>
      </c>
      <c r="B42" s="141">
        <v>7</v>
      </c>
      <c r="C42" s="146">
        <f t="shared" si="0"/>
        <v>0.175</v>
      </c>
      <c r="D42" s="143">
        <v>3</v>
      </c>
      <c r="E42" s="146">
        <f t="shared" si="1"/>
        <v>0.075</v>
      </c>
      <c r="F42" s="145">
        <f t="shared" si="2"/>
        <v>10</v>
      </c>
      <c r="G42" s="146">
        <f t="shared" si="3"/>
        <v>0.25</v>
      </c>
      <c r="H42" s="153">
        <v>0</v>
      </c>
      <c r="I42" s="146">
        <f t="shared" si="4"/>
        <v>0</v>
      </c>
      <c r="J42" s="143">
        <v>0</v>
      </c>
      <c r="K42" s="146">
        <f t="shared" si="5"/>
        <v>0</v>
      </c>
      <c r="L42" s="145">
        <f t="shared" si="6"/>
        <v>0</v>
      </c>
      <c r="M42" s="146">
        <f t="shared" si="7"/>
        <v>0</v>
      </c>
      <c r="N42" s="156">
        <v>7</v>
      </c>
      <c r="O42" s="146">
        <f t="shared" si="8"/>
        <v>0.175</v>
      </c>
      <c r="P42" s="143">
        <v>9</v>
      </c>
      <c r="Q42" s="146">
        <f t="shared" si="9"/>
        <v>0.225</v>
      </c>
      <c r="R42" s="145">
        <f t="shared" si="10"/>
        <v>16</v>
      </c>
      <c r="S42" s="146">
        <f t="shared" si="11"/>
        <v>0.4</v>
      </c>
      <c r="T42" s="156">
        <v>5</v>
      </c>
      <c r="U42" s="146">
        <f t="shared" si="12"/>
        <v>0.125</v>
      </c>
      <c r="V42" s="143">
        <v>8</v>
      </c>
      <c r="W42" s="146">
        <f t="shared" si="13"/>
        <v>0.2</v>
      </c>
      <c r="X42" s="145">
        <f t="shared" si="24"/>
        <v>13</v>
      </c>
      <c r="Y42" s="146">
        <f t="shared" si="14"/>
        <v>0.325</v>
      </c>
      <c r="Z42" s="156">
        <v>0</v>
      </c>
      <c r="AA42" s="146">
        <f t="shared" si="15"/>
        <v>0</v>
      </c>
      <c r="AB42" s="143">
        <v>1</v>
      </c>
      <c r="AC42" s="146">
        <f t="shared" si="16"/>
        <v>0.025</v>
      </c>
      <c r="AD42" s="145">
        <f t="shared" si="17"/>
        <v>1</v>
      </c>
      <c r="AE42" s="146">
        <f t="shared" si="18"/>
        <v>0.025</v>
      </c>
      <c r="AF42" s="149"/>
      <c r="AG42" s="156">
        <f t="shared" si="19"/>
        <v>19</v>
      </c>
      <c r="AH42" s="139">
        <f t="shared" si="20"/>
        <v>0.475</v>
      </c>
      <c r="AI42" s="143">
        <f t="shared" si="21"/>
        <v>21</v>
      </c>
      <c r="AJ42" s="139">
        <f t="shared" si="22"/>
        <v>0.525</v>
      </c>
      <c r="AK42" s="145">
        <f t="shared" si="23"/>
        <v>40</v>
      </c>
      <c r="AL42" s="139">
        <v>1</v>
      </c>
    </row>
    <row r="43" spans="1:38" ht="18.75" customHeight="1">
      <c r="A43" s="17" t="s">
        <v>43</v>
      </c>
      <c r="B43" s="141">
        <v>0</v>
      </c>
      <c r="C43" s="146">
        <f t="shared" si="0"/>
        <v>0</v>
      </c>
      <c r="D43" s="143">
        <v>0</v>
      </c>
      <c r="E43" s="146">
        <f t="shared" si="1"/>
        <v>0</v>
      </c>
      <c r="F43" s="145">
        <f t="shared" si="2"/>
        <v>0</v>
      </c>
      <c r="G43" s="146">
        <f t="shared" si="3"/>
        <v>0</v>
      </c>
      <c r="H43" s="153">
        <v>0</v>
      </c>
      <c r="I43" s="146">
        <f t="shared" si="4"/>
        <v>0</v>
      </c>
      <c r="J43" s="143">
        <v>0</v>
      </c>
      <c r="K43" s="146">
        <f t="shared" si="5"/>
        <v>0</v>
      </c>
      <c r="L43" s="145">
        <f t="shared" si="6"/>
        <v>0</v>
      </c>
      <c r="M43" s="146">
        <f t="shared" si="7"/>
        <v>0</v>
      </c>
      <c r="N43" s="156">
        <v>5</v>
      </c>
      <c r="O43" s="146">
        <f t="shared" si="8"/>
        <v>0.29411764705882354</v>
      </c>
      <c r="P43" s="143">
        <v>5</v>
      </c>
      <c r="Q43" s="146">
        <f t="shared" si="9"/>
        <v>0.29411764705882354</v>
      </c>
      <c r="R43" s="145">
        <f t="shared" si="10"/>
        <v>10</v>
      </c>
      <c r="S43" s="146">
        <f t="shared" si="11"/>
        <v>0.5882352941176471</v>
      </c>
      <c r="T43" s="156">
        <v>2</v>
      </c>
      <c r="U43" s="146">
        <f t="shared" si="12"/>
        <v>0.11764705882352941</v>
      </c>
      <c r="V43" s="143">
        <v>5</v>
      </c>
      <c r="W43" s="146">
        <f t="shared" si="13"/>
        <v>0.29411764705882354</v>
      </c>
      <c r="X43" s="145">
        <f t="shared" si="24"/>
        <v>7</v>
      </c>
      <c r="Y43" s="146">
        <f t="shared" si="14"/>
        <v>0.4117647058823529</v>
      </c>
      <c r="Z43" s="156">
        <v>0</v>
      </c>
      <c r="AA43" s="146">
        <f t="shared" si="15"/>
        <v>0</v>
      </c>
      <c r="AB43" s="143">
        <v>0</v>
      </c>
      <c r="AC43" s="146">
        <f t="shared" si="16"/>
        <v>0</v>
      </c>
      <c r="AD43" s="145">
        <f t="shared" si="17"/>
        <v>0</v>
      </c>
      <c r="AE43" s="146">
        <f t="shared" si="18"/>
        <v>0</v>
      </c>
      <c r="AF43" s="149"/>
      <c r="AG43" s="156">
        <f t="shared" si="19"/>
        <v>7</v>
      </c>
      <c r="AH43" s="139">
        <f t="shared" si="20"/>
        <v>0.4117647058823529</v>
      </c>
      <c r="AI43" s="143">
        <f t="shared" si="21"/>
        <v>10</v>
      </c>
      <c r="AJ43" s="139">
        <f t="shared" si="22"/>
        <v>0.5882352941176471</v>
      </c>
      <c r="AK43" s="145">
        <f t="shared" si="23"/>
        <v>17</v>
      </c>
      <c r="AL43" s="139">
        <v>1</v>
      </c>
    </row>
    <row r="44" spans="1:38" ht="18.75" customHeight="1">
      <c r="A44" s="17" t="s">
        <v>44</v>
      </c>
      <c r="B44" s="141">
        <v>6</v>
      </c>
      <c r="C44" s="146">
        <f t="shared" si="0"/>
        <v>0.1276595744680851</v>
      </c>
      <c r="D44" s="143">
        <v>6</v>
      </c>
      <c r="E44" s="146">
        <f t="shared" si="1"/>
        <v>0.1276595744680851</v>
      </c>
      <c r="F44" s="145">
        <f t="shared" si="2"/>
        <v>12</v>
      </c>
      <c r="G44" s="146">
        <f t="shared" si="3"/>
        <v>0.2553191489361702</v>
      </c>
      <c r="H44" s="153">
        <v>1</v>
      </c>
      <c r="I44" s="146">
        <f t="shared" si="4"/>
        <v>0.02127659574468085</v>
      </c>
      <c r="J44" s="143">
        <v>0</v>
      </c>
      <c r="K44" s="146">
        <f t="shared" si="5"/>
        <v>0</v>
      </c>
      <c r="L44" s="145">
        <f t="shared" si="6"/>
        <v>1</v>
      </c>
      <c r="M44" s="146">
        <f t="shared" si="7"/>
        <v>0.02127659574468085</v>
      </c>
      <c r="N44" s="156">
        <v>8</v>
      </c>
      <c r="O44" s="146">
        <f t="shared" si="8"/>
        <v>0.1702127659574468</v>
      </c>
      <c r="P44" s="143">
        <v>14</v>
      </c>
      <c r="Q44" s="146">
        <f t="shared" si="9"/>
        <v>0.2978723404255319</v>
      </c>
      <c r="R44" s="145">
        <f t="shared" si="10"/>
        <v>22</v>
      </c>
      <c r="S44" s="146">
        <f t="shared" si="11"/>
        <v>0.46808510638297873</v>
      </c>
      <c r="T44" s="156">
        <v>6</v>
      </c>
      <c r="U44" s="146">
        <f t="shared" si="12"/>
        <v>0.1276595744680851</v>
      </c>
      <c r="V44" s="143">
        <v>6</v>
      </c>
      <c r="W44" s="146">
        <f t="shared" si="13"/>
        <v>0.1276595744680851</v>
      </c>
      <c r="X44" s="145">
        <f t="shared" si="24"/>
        <v>12</v>
      </c>
      <c r="Y44" s="146">
        <f t="shared" si="14"/>
        <v>0.2553191489361702</v>
      </c>
      <c r="Z44" s="156">
        <v>0</v>
      </c>
      <c r="AA44" s="146">
        <f t="shared" si="15"/>
        <v>0</v>
      </c>
      <c r="AB44" s="143">
        <v>0</v>
      </c>
      <c r="AC44" s="146">
        <f t="shared" si="16"/>
        <v>0</v>
      </c>
      <c r="AD44" s="145">
        <f t="shared" si="17"/>
        <v>0</v>
      </c>
      <c r="AE44" s="146">
        <f t="shared" si="18"/>
        <v>0</v>
      </c>
      <c r="AF44" s="149"/>
      <c r="AG44" s="156">
        <f t="shared" si="19"/>
        <v>21</v>
      </c>
      <c r="AH44" s="139">
        <f t="shared" si="20"/>
        <v>0.44680851063829785</v>
      </c>
      <c r="AI44" s="143">
        <f t="shared" si="21"/>
        <v>26</v>
      </c>
      <c r="AJ44" s="139">
        <f t="shared" si="22"/>
        <v>0.5531914893617021</v>
      </c>
      <c r="AK44" s="145">
        <f t="shared" si="23"/>
        <v>47</v>
      </c>
      <c r="AL44" s="139">
        <v>1</v>
      </c>
    </row>
    <row r="45" spans="1:38" ht="18.75" customHeight="1">
      <c r="A45" s="17" t="s">
        <v>45</v>
      </c>
      <c r="B45" s="141">
        <v>9</v>
      </c>
      <c r="C45" s="146">
        <f t="shared" si="0"/>
        <v>0.12857142857142856</v>
      </c>
      <c r="D45" s="143">
        <v>13</v>
      </c>
      <c r="E45" s="146">
        <f t="shared" si="1"/>
        <v>0.18571428571428572</v>
      </c>
      <c r="F45" s="145">
        <f t="shared" si="2"/>
        <v>22</v>
      </c>
      <c r="G45" s="146">
        <f t="shared" si="3"/>
        <v>0.3142857142857143</v>
      </c>
      <c r="H45" s="153">
        <v>1</v>
      </c>
      <c r="I45" s="146">
        <f t="shared" si="4"/>
        <v>0.014285714285714285</v>
      </c>
      <c r="J45" s="143">
        <v>2</v>
      </c>
      <c r="K45" s="146">
        <f t="shared" si="5"/>
        <v>0.02857142857142857</v>
      </c>
      <c r="L45" s="145">
        <f t="shared" si="6"/>
        <v>3</v>
      </c>
      <c r="M45" s="146">
        <f t="shared" si="7"/>
        <v>0.04285714285714286</v>
      </c>
      <c r="N45" s="156">
        <v>14</v>
      </c>
      <c r="O45" s="146">
        <f t="shared" si="8"/>
        <v>0.2</v>
      </c>
      <c r="P45" s="143">
        <v>16</v>
      </c>
      <c r="Q45" s="146">
        <f t="shared" si="9"/>
        <v>0.22857142857142856</v>
      </c>
      <c r="R45" s="145">
        <f t="shared" si="10"/>
        <v>30</v>
      </c>
      <c r="S45" s="146">
        <f t="shared" si="11"/>
        <v>0.42857142857142855</v>
      </c>
      <c r="T45" s="156">
        <v>9</v>
      </c>
      <c r="U45" s="146">
        <f t="shared" si="12"/>
        <v>0.12857142857142856</v>
      </c>
      <c r="V45" s="143">
        <v>5</v>
      </c>
      <c r="W45" s="146">
        <f t="shared" si="13"/>
        <v>0.07142857142857142</v>
      </c>
      <c r="X45" s="145">
        <f t="shared" si="24"/>
        <v>14</v>
      </c>
      <c r="Y45" s="146">
        <f t="shared" si="14"/>
        <v>0.2</v>
      </c>
      <c r="Z45" s="156">
        <v>1</v>
      </c>
      <c r="AA45" s="146">
        <f t="shared" si="15"/>
        <v>0.014285714285714285</v>
      </c>
      <c r="AB45" s="143">
        <v>0</v>
      </c>
      <c r="AC45" s="146">
        <f t="shared" si="16"/>
        <v>0</v>
      </c>
      <c r="AD45" s="145">
        <f t="shared" si="17"/>
        <v>1</v>
      </c>
      <c r="AE45" s="146">
        <f t="shared" si="18"/>
        <v>0.014285714285714285</v>
      </c>
      <c r="AF45" s="149"/>
      <c r="AG45" s="156">
        <f t="shared" si="19"/>
        <v>34</v>
      </c>
      <c r="AH45" s="139">
        <f t="shared" si="20"/>
        <v>0.4857142857142857</v>
      </c>
      <c r="AI45" s="143">
        <f t="shared" si="21"/>
        <v>36</v>
      </c>
      <c r="AJ45" s="139">
        <f t="shared" si="22"/>
        <v>0.5142857142857142</v>
      </c>
      <c r="AK45" s="145">
        <f t="shared" si="23"/>
        <v>70</v>
      </c>
      <c r="AL45" s="139">
        <v>1</v>
      </c>
    </row>
    <row r="46" spans="1:38" ht="18.75" customHeight="1">
      <c r="A46" s="17" t="s">
        <v>46</v>
      </c>
      <c r="B46" s="141">
        <v>0</v>
      </c>
      <c r="C46" s="146">
        <f t="shared" si="0"/>
        <v>0</v>
      </c>
      <c r="D46" s="143">
        <v>0</v>
      </c>
      <c r="E46" s="146">
        <f t="shared" si="1"/>
        <v>0</v>
      </c>
      <c r="F46" s="145">
        <f t="shared" si="2"/>
        <v>0</v>
      </c>
      <c r="G46" s="146">
        <f t="shared" si="3"/>
        <v>0</v>
      </c>
      <c r="H46" s="153">
        <v>0</v>
      </c>
      <c r="I46" s="146">
        <f t="shared" si="4"/>
        <v>0</v>
      </c>
      <c r="J46" s="143">
        <v>0</v>
      </c>
      <c r="K46" s="146">
        <f t="shared" si="5"/>
        <v>0</v>
      </c>
      <c r="L46" s="145">
        <f t="shared" si="6"/>
        <v>0</v>
      </c>
      <c r="M46" s="146">
        <f t="shared" si="7"/>
        <v>0</v>
      </c>
      <c r="N46" s="156">
        <v>1</v>
      </c>
      <c r="O46" s="146">
        <f t="shared" si="8"/>
        <v>0.2</v>
      </c>
      <c r="P46" s="143">
        <v>2</v>
      </c>
      <c r="Q46" s="146">
        <f t="shared" si="9"/>
        <v>0.4</v>
      </c>
      <c r="R46" s="145">
        <f t="shared" si="10"/>
        <v>3</v>
      </c>
      <c r="S46" s="146">
        <f t="shared" si="11"/>
        <v>0.6</v>
      </c>
      <c r="T46" s="156">
        <v>1</v>
      </c>
      <c r="U46" s="146">
        <f t="shared" si="12"/>
        <v>0.2</v>
      </c>
      <c r="V46" s="143">
        <v>1</v>
      </c>
      <c r="W46" s="146">
        <f t="shared" si="13"/>
        <v>0.2</v>
      </c>
      <c r="X46" s="145">
        <f t="shared" si="24"/>
        <v>2</v>
      </c>
      <c r="Y46" s="146">
        <f t="shared" si="14"/>
        <v>0.4</v>
      </c>
      <c r="Z46" s="156">
        <v>0</v>
      </c>
      <c r="AA46" s="146">
        <f t="shared" si="15"/>
        <v>0</v>
      </c>
      <c r="AB46" s="143">
        <v>0</v>
      </c>
      <c r="AC46" s="146">
        <f t="shared" si="16"/>
        <v>0</v>
      </c>
      <c r="AD46" s="145">
        <f t="shared" si="17"/>
        <v>0</v>
      </c>
      <c r="AE46" s="146">
        <f t="shared" si="18"/>
        <v>0</v>
      </c>
      <c r="AF46" s="149"/>
      <c r="AG46" s="156">
        <f t="shared" si="19"/>
        <v>2</v>
      </c>
      <c r="AH46" s="139">
        <f t="shared" si="20"/>
        <v>0.4</v>
      </c>
      <c r="AI46" s="143">
        <f t="shared" si="21"/>
        <v>3</v>
      </c>
      <c r="AJ46" s="139">
        <f t="shared" si="22"/>
        <v>0.6</v>
      </c>
      <c r="AK46" s="145">
        <f t="shared" si="23"/>
        <v>5</v>
      </c>
      <c r="AL46" s="139">
        <v>1</v>
      </c>
    </row>
    <row r="47" spans="1:38" ht="18.75" customHeight="1">
      <c r="A47" s="17" t="s">
        <v>47</v>
      </c>
      <c r="B47" s="141">
        <v>23</v>
      </c>
      <c r="C47" s="146">
        <f t="shared" si="0"/>
        <v>0.11734693877551021</v>
      </c>
      <c r="D47" s="143">
        <v>15</v>
      </c>
      <c r="E47" s="146">
        <f t="shared" si="1"/>
        <v>0.07653061224489796</v>
      </c>
      <c r="F47" s="145">
        <f t="shared" si="2"/>
        <v>38</v>
      </c>
      <c r="G47" s="146">
        <f t="shared" si="3"/>
        <v>0.19387755102040816</v>
      </c>
      <c r="H47" s="153">
        <v>3</v>
      </c>
      <c r="I47" s="146">
        <f t="shared" si="4"/>
        <v>0.015306122448979591</v>
      </c>
      <c r="J47" s="143">
        <v>2</v>
      </c>
      <c r="K47" s="146">
        <f t="shared" si="5"/>
        <v>0.01020408163265306</v>
      </c>
      <c r="L47" s="145">
        <f t="shared" si="6"/>
        <v>5</v>
      </c>
      <c r="M47" s="146">
        <f t="shared" si="7"/>
        <v>0.025510204081632654</v>
      </c>
      <c r="N47" s="156">
        <v>47</v>
      </c>
      <c r="O47" s="146">
        <f t="shared" si="8"/>
        <v>0.23979591836734693</v>
      </c>
      <c r="P47" s="143">
        <v>45</v>
      </c>
      <c r="Q47" s="146">
        <f t="shared" si="9"/>
        <v>0.22959183673469388</v>
      </c>
      <c r="R47" s="145">
        <f t="shared" si="10"/>
        <v>92</v>
      </c>
      <c r="S47" s="146">
        <f t="shared" si="11"/>
        <v>0.46938775510204084</v>
      </c>
      <c r="T47" s="156">
        <v>28</v>
      </c>
      <c r="U47" s="146">
        <f t="shared" si="12"/>
        <v>0.14285714285714285</v>
      </c>
      <c r="V47" s="143">
        <v>30</v>
      </c>
      <c r="W47" s="146">
        <f t="shared" si="13"/>
        <v>0.15306122448979592</v>
      </c>
      <c r="X47" s="145">
        <f t="shared" si="24"/>
        <v>58</v>
      </c>
      <c r="Y47" s="146">
        <f t="shared" si="14"/>
        <v>0.29591836734693877</v>
      </c>
      <c r="Z47" s="156">
        <v>2</v>
      </c>
      <c r="AA47" s="146">
        <f t="shared" si="15"/>
        <v>0.01020408163265306</v>
      </c>
      <c r="AB47" s="143">
        <v>1</v>
      </c>
      <c r="AC47" s="146">
        <f t="shared" si="16"/>
        <v>0.00510204081632653</v>
      </c>
      <c r="AD47" s="145">
        <f t="shared" si="17"/>
        <v>3</v>
      </c>
      <c r="AE47" s="146">
        <f t="shared" si="18"/>
        <v>0.015306122448979591</v>
      </c>
      <c r="AF47" s="149"/>
      <c r="AG47" s="156">
        <f t="shared" si="19"/>
        <v>103</v>
      </c>
      <c r="AH47" s="139">
        <f t="shared" si="20"/>
        <v>0.5255102040816326</v>
      </c>
      <c r="AI47" s="143">
        <f t="shared" si="21"/>
        <v>93</v>
      </c>
      <c r="AJ47" s="139">
        <f t="shared" si="22"/>
        <v>0.4744897959183674</v>
      </c>
      <c r="AK47" s="145">
        <f t="shared" si="23"/>
        <v>196</v>
      </c>
      <c r="AL47" s="139">
        <v>1</v>
      </c>
    </row>
    <row r="48" spans="1:38" ht="18.75" customHeight="1">
      <c r="A48" s="17" t="s">
        <v>48</v>
      </c>
      <c r="B48" s="141">
        <v>2</v>
      </c>
      <c r="C48" s="146">
        <f t="shared" si="0"/>
        <v>0.06060606060606061</v>
      </c>
      <c r="D48" s="143">
        <v>0</v>
      </c>
      <c r="E48" s="146">
        <f t="shared" si="1"/>
        <v>0</v>
      </c>
      <c r="F48" s="145">
        <f t="shared" si="2"/>
        <v>2</v>
      </c>
      <c r="G48" s="146">
        <f t="shared" si="3"/>
        <v>0.06060606060606061</v>
      </c>
      <c r="H48" s="153">
        <v>0</v>
      </c>
      <c r="I48" s="146">
        <f t="shared" si="4"/>
        <v>0</v>
      </c>
      <c r="J48" s="143">
        <v>1</v>
      </c>
      <c r="K48" s="146">
        <f t="shared" si="5"/>
        <v>0.030303030303030304</v>
      </c>
      <c r="L48" s="145">
        <f t="shared" si="6"/>
        <v>1</v>
      </c>
      <c r="M48" s="146">
        <f t="shared" si="7"/>
        <v>0.030303030303030304</v>
      </c>
      <c r="N48" s="156">
        <v>4</v>
      </c>
      <c r="O48" s="146">
        <f t="shared" si="8"/>
        <v>0.12121212121212122</v>
      </c>
      <c r="P48" s="143">
        <v>10</v>
      </c>
      <c r="Q48" s="146">
        <f t="shared" si="9"/>
        <v>0.30303030303030304</v>
      </c>
      <c r="R48" s="145">
        <f t="shared" si="10"/>
        <v>14</v>
      </c>
      <c r="S48" s="146">
        <f t="shared" si="11"/>
        <v>0.42424242424242425</v>
      </c>
      <c r="T48" s="156">
        <v>4</v>
      </c>
      <c r="U48" s="146">
        <f t="shared" si="12"/>
        <v>0.12121212121212122</v>
      </c>
      <c r="V48" s="143">
        <v>11</v>
      </c>
      <c r="W48" s="146">
        <f t="shared" si="13"/>
        <v>0.3333333333333333</v>
      </c>
      <c r="X48" s="145">
        <f t="shared" si="24"/>
        <v>15</v>
      </c>
      <c r="Y48" s="146">
        <f t="shared" si="14"/>
        <v>0.45454545454545453</v>
      </c>
      <c r="Z48" s="156">
        <v>0</v>
      </c>
      <c r="AA48" s="146">
        <f t="shared" si="15"/>
        <v>0</v>
      </c>
      <c r="AB48" s="143">
        <v>1</v>
      </c>
      <c r="AC48" s="146">
        <f t="shared" si="16"/>
        <v>0.030303030303030304</v>
      </c>
      <c r="AD48" s="145">
        <f t="shared" si="17"/>
        <v>1</v>
      </c>
      <c r="AE48" s="146">
        <f t="shared" si="18"/>
        <v>0.030303030303030304</v>
      </c>
      <c r="AF48" s="149"/>
      <c r="AG48" s="156">
        <f t="shared" si="19"/>
        <v>10</v>
      </c>
      <c r="AH48" s="139">
        <f t="shared" si="20"/>
        <v>0.30303030303030304</v>
      </c>
      <c r="AI48" s="143">
        <f t="shared" si="21"/>
        <v>23</v>
      </c>
      <c r="AJ48" s="139">
        <f t="shared" si="22"/>
        <v>0.696969696969697</v>
      </c>
      <c r="AK48" s="145">
        <f t="shared" si="23"/>
        <v>33</v>
      </c>
      <c r="AL48" s="139">
        <v>1</v>
      </c>
    </row>
    <row r="49" spans="1:38" ht="18.75" customHeight="1">
      <c r="A49" s="17" t="s">
        <v>49</v>
      </c>
      <c r="B49" s="141">
        <v>1</v>
      </c>
      <c r="C49" s="146">
        <f t="shared" si="0"/>
        <v>0.07692307692307693</v>
      </c>
      <c r="D49" s="143">
        <v>0</v>
      </c>
      <c r="E49" s="146">
        <f t="shared" si="1"/>
        <v>0</v>
      </c>
      <c r="F49" s="145">
        <f t="shared" si="2"/>
        <v>1</v>
      </c>
      <c r="G49" s="146">
        <f t="shared" si="3"/>
        <v>0.07692307692307693</v>
      </c>
      <c r="H49" s="153">
        <v>0</v>
      </c>
      <c r="I49" s="146">
        <f t="shared" si="4"/>
        <v>0</v>
      </c>
      <c r="J49" s="143">
        <v>0</v>
      </c>
      <c r="K49" s="146">
        <f t="shared" si="5"/>
        <v>0</v>
      </c>
      <c r="L49" s="145">
        <f t="shared" si="6"/>
        <v>0</v>
      </c>
      <c r="M49" s="146">
        <f t="shared" si="7"/>
        <v>0</v>
      </c>
      <c r="N49" s="156">
        <v>1</v>
      </c>
      <c r="O49" s="146">
        <f t="shared" si="8"/>
        <v>0.07692307692307693</v>
      </c>
      <c r="P49" s="143">
        <v>2</v>
      </c>
      <c r="Q49" s="146">
        <f t="shared" si="9"/>
        <v>0.15384615384615385</v>
      </c>
      <c r="R49" s="145">
        <f t="shared" si="10"/>
        <v>3</v>
      </c>
      <c r="S49" s="146">
        <f t="shared" si="11"/>
        <v>0.23076923076923078</v>
      </c>
      <c r="T49" s="156">
        <v>2</v>
      </c>
      <c r="U49" s="146">
        <f t="shared" si="12"/>
        <v>0.15384615384615385</v>
      </c>
      <c r="V49" s="143">
        <v>3</v>
      </c>
      <c r="W49" s="146">
        <f t="shared" si="13"/>
        <v>0.23076923076923078</v>
      </c>
      <c r="X49" s="145">
        <f t="shared" si="24"/>
        <v>5</v>
      </c>
      <c r="Y49" s="146">
        <f t="shared" si="14"/>
        <v>0.38461538461538464</v>
      </c>
      <c r="Z49" s="156">
        <v>1</v>
      </c>
      <c r="AA49" s="146">
        <f t="shared" si="15"/>
        <v>0.07692307692307693</v>
      </c>
      <c r="AB49" s="143">
        <v>3</v>
      </c>
      <c r="AC49" s="146">
        <f t="shared" si="16"/>
        <v>0.23076923076923078</v>
      </c>
      <c r="AD49" s="145">
        <f t="shared" si="17"/>
        <v>4</v>
      </c>
      <c r="AE49" s="146">
        <f t="shared" si="18"/>
        <v>0.3076923076923077</v>
      </c>
      <c r="AF49" s="149"/>
      <c r="AG49" s="156">
        <f t="shared" si="19"/>
        <v>5</v>
      </c>
      <c r="AH49" s="139">
        <f t="shared" si="20"/>
        <v>0.38461538461538464</v>
      </c>
      <c r="AI49" s="143">
        <f t="shared" si="21"/>
        <v>8</v>
      </c>
      <c r="AJ49" s="139">
        <f t="shared" si="22"/>
        <v>0.6153846153846154</v>
      </c>
      <c r="AK49" s="145">
        <f t="shared" si="23"/>
        <v>13</v>
      </c>
      <c r="AL49" s="139">
        <v>1</v>
      </c>
    </row>
    <row r="50" spans="1:38" ht="18.75" customHeight="1">
      <c r="A50" s="17" t="s">
        <v>50</v>
      </c>
      <c r="B50" s="141">
        <v>11</v>
      </c>
      <c r="C50" s="146">
        <f t="shared" si="0"/>
        <v>0.10377358490566038</v>
      </c>
      <c r="D50" s="143">
        <v>10</v>
      </c>
      <c r="E50" s="146">
        <f t="shared" si="1"/>
        <v>0.09433962264150944</v>
      </c>
      <c r="F50" s="145">
        <f t="shared" si="2"/>
        <v>21</v>
      </c>
      <c r="G50" s="146">
        <f t="shared" si="3"/>
        <v>0.19811320754716982</v>
      </c>
      <c r="H50" s="153">
        <v>0</v>
      </c>
      <c r="I50" s="146">
        <f t="shared" si="4"/>
        <v>0</v>
      </c>
      <c r="J50" s="143">
        <v>2</v>
      </c>
      <c r="K50" s="146">
        <f t="shared" si="5"/>
        <v>0.018867924528301886</v>
      </c>
      <c r="L50" s="145">
        <f t="shared" si="6"/>
        <v>2</v>
      </c>
      <c r="M50" s="146">
        <f t="shared" si="7"/>
        <v>0.018867924528301886</v>
      </c>
      <c r="N50" s="156">
        <v>20</v>
      </c>
      <c r="O50" s="146">
        <f t="shared" si="8"/>
        <v>0.18867924528301888</v>
      </c>
      <c r="P50" s="143">
        <v>30</v>
      </c>
      <c r="Q50" s="146">
        <f t="shared" si="9"/>
        <v>0.2830188679245283</v>
      </c>
      <c r="R50" s="145">
        <f t="shared" si="10"/>
        <v>50</v>
      </c>
      <c r="S50" s="146">
        <f t="shared" si="11"/>
        <v>0.4716981132075472</v>
      </c>
      <c r="T50" s="156">
        <v>18</v>
      </c>
      <c r="U50" s="146">
        <f t="shared" si="12"/>
        <v>0.16981132075471697</v>
      </c>
      <c r="V50" s="143">
        <v>14</v>
      </c>
      <c r="W50" s="146">
        <f t="shared" si="13"/>
        <v>0.1320754716981132</v>
      </c>
      <c r="X50" s="145">
        <f t="shared" si="24"/>
        <v>32</v>
      </c>
      <c r="Y50" s="146">
        <f t="shared" si="14"/>
        <v>0.3018867924528302</v>
      </c>
      <c r="Z50" s="156">
        <v>0</v>
      </c>
      <c r="AA50" s="146">
        <f t="shared" si="15"/>
        <v>0</v>
      </c>
      <c r="AB50" s="143">
        <v>1</v>
      </c>
      <c r="AC50" s="146">
        <f t="shared" si="16"/>
        <v>0.009433962264150943</v>
      </c>
      <c r="AD50" s="145">
        <f t="shared" si="17"/>
        <v>1</v>
      </c>
      <c r="AE50" s="146">
        <f t="shared" si="18"/>
        <v>0.009433962264150943</v>
      </c>
      <c r="AF50" s="149"/>
      <c r="AG50" s="156">
        <f t="shared" si="19"/>
        <v>49</v>
      </c>
      <c r="AH50" s="139">
        <f t="shared" si="20"/>
        <v>0.46226415094339623</v>
      </c>
      <c r="AI50" s="143">
        <f t="shared" si="21"/>
        <v>57</v>
      </c>
      <c r="AJ50" s="139">
        <f t="shared" si="22"/>
        <v>0.5377358490566038</v>
      </c>
      <c r="AK50" s="145">
        <f t="shared" si="23"/>
        <v>106</v>
      </c>
      <c r="AL50" s="139">
        <v>1</v>
      </c>
    </row>
    <row r="51" spans="1:38" ht="18.75" customHeight="1">
      <c r="A51" s="17" t="s">
        <v>51</v>
      </c>
      <c r="B51" s="141">
        <v>14</v>
      </c>
      <c r="C51" s="146">
        <f t="shared" si="0"/>
        <v>0.09859154929577464</v>
      </c>
      <c r="D51" s="143">
        <v>16</v>
      </c>
      <c r="E51" s="146">
        <f t="shared" si="1"/>
        <v>0.11267605633802817</v>
      </c>
      <c r="F51" s="145">
        <f t="shared" si="2"/>
        <v>30</v>
      </c>
      <c r="G51" s="146">
        <f t="shared" si="3"/>
        <v>0.2112676056338028</v>
      </c>
      <c r="H51" s="153">
        <v>3</v>
      </c>
      <c r="I51" s="146">
        <f t="shared" si="4"/>
        <v>0.02112676056338028</v>
      </c>
      <c r="J51" s="143">
        <v>0</v>
      </c>
      <c r="K51" s="146">
        <f t="shared" si="5"/>
        <v>0</v>
      </c>
      <c r="L51" s="145">
        <f t="shared" si="6"/>
        <v>3</v>
      </c>
      <c r="M51" s="146">
        <f t="shared" si="7"/>
        <v>0.02112676056338028</v>
      </c>
      <c r="N51" s="156">
        <v>31</v>
      </c>
      <c r="O51" s="146">
        <f t="shared" si="8"/>
        <v>0.21830985915492956</v>
      </c>
      <c r="P51" s="143">
        <v>32</v>
      </c>
      <c r="Q51" s="146">
        <f t="shared" si="9"/>
        <v>0.22535211267605634</v>
      </c>
      <c r="R51" s="145">
        <f t="shared" si="10"/>
        <v>63</v>
      </c>
      <c r="S51" s="146">
        <f t="shared" si="11"/>
        <v>0.44366197183098594</v>
      </c>
      <c r="T51" s="156">
        <v>15</v>
      </c>
      <c r="U51" s="146">
        <f t="shared" si="12"/>
        <v>0.1056338028169014</v>
      </c>
      <c r="V51" s="143">
        <v>28</v>
      </c>
      <c r="W51" s="146">
        <f t="shared" si="13"/>
        <v>0.19718309859154928</v>
      </c>
      <c r="X51" s="145">
        <f t="shared" si="24"/>
        <v>43</v>
      </c>
      <c r="Y51" s="146">
        <f t="shared" si="14"/>
        <v>0.3028169014084507</v>
      </c>
      <c r="Z51" s="156">
        <v>1</v>
      </c>
      <c r="AA51" s="146">
        <f t="shared" si="15"/>
        <v>0.007042253521126761</v>
      </c>
      <c r="AB51" s="143">
        <v>2</v>
      </c>
      <c r="AC51" s="146">
        <f t="shared" si="16"/>
        <v>0.014084507042253521</v>
      </c>
      <c r="AD51" s="145">
        <f t="shared" si="17"/>
        <v>3</v>
      </c>
      <c r="AE51" s="146">
        <f t="shared" si="18"/>
        <v>0.02112676056338028</v>
      </c>
      <c r="AF51" s="149"/>
      <c r="AG51" s="156">
        <f t="shared" si="19"/>
        <v>64</v>
      </c>
      <c r="AH51" s="139">
        <f t="shared" si="20"/>
        <v>0.4507042253521127</v>
      </c>
      <c r="AI51" s="143">
        <f t="shared" si="21"/>
        <v>78</v>
      </c>
      <c r="AJ51" s="139">
        <f t="shared" si="22"/>
        <v>0.5492957746478874</v>
      </c>
      <c r="AK51" s="145">
        <f t="shared" si="23"/>
        <v>142</v>
      </c>
      <c r="AL51" s="139">
        <v>1</v>
      </c>
    </row>
    <row r="52" spans="1:38" ht="18.75" customHeight="1">
      <c r="A52" s="17" t="s">
        <v>52</v>
      </c>
      <c r="B52" s="141">
        <v>13</v>
      </c>
      <c r="C52" s="146">
        <f t="shared" si="0"/>
        <v>0.087248322147651</v>
      </c>
      <c r="D52" s="143">
        <v>13</v>
      </c>
      <c r="E52" s="146">
        <f t="shared" si="1"/>
        <v>0.087248322147651</v>
      </c>
      <c r="F52" s="145">
        <f t="shared" si="2"/>
        <v>26</v>
      </c>
      <c r="G52" s="146">
        <f t="shared" si="3"/>
        <v>0.174496644295302</v>
      </c>
      <c r="H52" s="153">
        <v>1</v>
      </c>
      <c r="I52" s="146">
        <f t="shared" si="4"/>
        <v>0.006711409395973154</v>
      </c>
      <c r="J52" s="143">
        <v>3</v>
      </c>
      <c r="K52" s="146">
        <f t="shared" si="5"/>
        <v>0.020134228187919462</v>
      </c>
      <c r="L52" s="145">
        <f t="shared" si="6"/>
        <v>4</v>
      </c>
      <c r="M52" s="146">
        <f t="shared" si="7"/>
        <v>0.026845637583892617</v>
      </c>
      <c r="N52" s="156">
        <v>23</v>
      </c>
      <c r="O52" s="146">
        <f t="shared" si="8"/>
        <v>0.15436241610738255</v>
      </c>
      <c r="P52" s="143">
        <v>42</v>
      </c>
      <c r="Q52" s="146">
        <f t="shared" si="9"/>
        <v>0.28187919463087246</v>
      </c>
      <c r="R52" s="145">
        <f t="shared" si="10"/>
        <v>65</v>
      </c>
      <c r="S52" s="146">
        <f t="shared" si="11"/>
        <v>0.436241610738255</v>
      </c>
      <c r="T52" s="156">
        <v>26</v>
      </c>
      <c r="U52" s="146">
        <f t="shared" si="12"/>
        <v>0.174496644295302</v>
      </c>
      <c r="V52" s="143">
        <v>26</v>
      </c>
      <c r="W52" s="146">
        <f t="shared" si="13"/>
        <v>0.174496644295302</v>
      </c>
      <c r="X52" s="145">
        <f t="shared" si="24"/>
        <v>52</v>
      </c>
      <c r="Y52" s="146">
        <f t="shared" si="14"/>
        <v>0.348993288590604</v>
      </c>
      <c r="Z52" s="156">
        <v>2</v>
      </c>
      <c r="AA52" s="146">
        <f t="shared" si="15"/>
        <v>0.013422818791946308</v>
      </c>
      <c r="AB52" s="143">
        <v>0</v>
      </c>
      <c r="AC52" s="146">
        <f t="shared" si="16"/>
        <v>0</v>
      </c>
      <c r="AD52" s="145">
        <f t="shared" si="17"/>
        <v>2</v>
      </c>
      <c r="AE52" s="146">
        <f t="shared" si="18"/>
        <v>0.013422818791946308</v>
      </c>
      <c r="AF52" s="149"/>
      <c r="AG52" s="156">
        <f t="shared" si="19"/>
        <v>65</v>
      </c>
      <c r="AH52" s="139">
        <f t="shared" si="20"/>
        <v>0.436241610738255</v>
      </c>
      <c r="AI52" s="143">
        <f t="shared" si="21"/>
        <v>84</v>
      </c>
      <c r="AJ52" s="139">
        <f t="shared" si="22"/>
        <v>0.5637583892617449</v>
      </c>
      <c r="AK52" s="145">
        <f t="shared" si="23"/>
        <v>149</v>
      </c>
      <c r="AL52" s="139">
        <v>1</v>
      </c>
    </row>
    <row r="53" spans="1:38" ht="18.75" customHeight="1">
      <c r="A53" s="17" t="s">
        <v>53</v>
      </c>
      <c r="B53" s="141">
        <v>0</v>
      </c>
      <c r="C53" s="146">
        <f t="shared" si="0"/>
        <v>0</v>
      </c>
      <c r="D53" s="143">
        <v>0</v>
      </c>
      <c r="E53" s="146">
        <f t="shared" si="1"/>
        <v>0</v>
      </c>
      <c r="F53" s="145">
        <f t="shared" si="2"/>
        <v>0</v>
      </c>
      <c r="G53" s="146">
        <f t="shared" si="3"/>
        <v>0</v>
      </c>
      <c r="H53" s="153">
        <v>0</v>
      </c>
      <c r="I53" s="146">
        <f t="shared" si="4"/>
        <v>0</v>
      </c>
      <c r="J53" s="143">
        <v>0</v>
      </c>
      <c r="K53" s="146">
        <f t="shared" si="5"/>
        <v>0</v>
      </c>
      <c r="L53" s="145">
        <f t="shared" si="6"/>
        <v>0</v>
      </c>
      <c r="M53" s="146">
        <f t="shared" si="7"/>
        <v>0</v>
      </c>
      <c r="N53" s="156">
        <v>0</v>
      </c>
      <c r="O53" s="146">
        <f t="shared" si="8"/>
        <v>0</v>
      </c>
      <c r="P53" s="143">
        <v>1</v>
      </c>
      <c r="Q53" s="146">
        <f t="shared" si="9"/>
        <v>0.25</v>
      </c>
      <c r="R53" s="145">
        <f t="shared" si="10"/>
        <v>1</v>
      </c>
      <c r="S53" s="146">
        <f t="shared" si="11"/>
        <v>0.25</v>
      </c>
      <c r="T53" s="156">
        <v>1</v>
      </c>
      <c r="U53" s="146">
        <f t="shared" si="12"/>
        <v>0.25</v>
      </c>
      <c r="V53" s="143">
        <v>1</v>
      </c>
      <c r="W53" s="146">
        <f t="shared" si="13"/>
        <v>0.25</v>
      </c>
      <c r="X53" s="145">
        <f t="shared" si="24"/>
        <v>2</v>
      </c>
      <c r="Y53" s="146">
        <f t="shared" si="14"/>
        <v>0.5</v>
      </c>
      <c r="Z53" s="156">
        <v>1</v>
      </c>
      <c r="AA53" s="146">
        <f t="shared" si="15"/>
        <v>0.25</v>
      </c>
      <c r="AB53" s="143">
        <v>0</v>
      </c>
      <c r="AC53" s="146">
        <f t="shared" si="16"/>
        <v>0</v>
      </c>
      <c r="AD53" s="145">
        <f t="shared" si="17"/>
        <v>1</v>
      </c>
      <c r="AE53" s="146">
        <f t="shared" si="18"/>
        <v>0.25</v>
      </c>
      <c r="AF53" s="149"/>
      <c r="AG53" s="156">
        <f t="shared" si="19"/>
        <v>2</v>
      </c>
      <c r="AH53" s="139">
        <f t="shared" si="20"/>
        <v>0.5</v>
      </c>
      <c r="AI53" s="143">
        <f t="shared" si="21"/>
        <v>2</v>
      </c>
      <c r="AJ53" s="139">
        <f t="shared" si="22"/>
        <v>0.5</v>
      </c>
      <c r="AK53" s="145">
        <f t="shared" si="23"/>
        <v>4</v>
      </c>
      <c r="AL53" s="139">
        <v>1</v>
      </c>
    </row>
    <row r="54" spans="1:38" ht="18.75" customHeight="1">
      <c r="A54" s="17" t="s">
        <v>54</v>
      </c>
      <c r="B54" s="141">
        <v>0</v>
      </c>
      <c r="C54" s="146">
        <f t="shared" si="0"/>
        <v>0</v>
      </c>
      <c r="D54" s="143">
        <v>1</v>
      </c>
      <c r="E54" s="146">
        <f t="shared" si="1"/>
        <v>0.1</v>
      </c>
      <c r="F54" s="145">
        <f t="shared" si="2"/>
        <v>1</v>
      </c>
      <c r="G54" s="146">
        <f t="shared" si="3"/>
        <v>0.1</v>
      </c>
      <c r="H54" s="153">
        <v>0</v>
      </c>
      <c r="I54" s="146">
        <f t="shared" si="4"/>
        <v>0</v>
      </c>
      <c r="J54" s="143">
        <v>0</v>
      </c>
      <c r="K54" s="146">
        <f t="shared" si="5"/>
        <v>0</v>
      </c>
      <c r="L54" s="145">
        <f t="shared" si="6"/>
        <v>0</v>
      </c>
      <c r="M54" s="146">
        <f t="shared" si="7"/>
        <v>0</v>
      </c>
      <c r="N54" s="156">
        <v>6</v>
      </c>
      <c r="O54" s="146">
        <f t="shared" si="8"/>
        <v>0.6</v>
      </c>
      <c r="P54" s="143">
        <v>1</v>
      </c>
      <c r="Q54" s="146">
        <f t="shared" si="9"/>
        <v>0.1</v>
      </c>
      <c r="R54" s="145">
        <f t="shared" si="10"/>
        <v>7</v>
      </c>
      <c r="S54" s="146">
        <f t="shared" si="11"/>
        <v>0.7</v>
      </c>
      <c r="T54" s="156">
        <v>2</v>
      </c>
      <c r="U54" s="146">
        <f t="shared" si="12"/>
        <v>0.2</v>
      </c>
      <c r="V54" s="143">
        <v>0</v>
      </c>
      <c r="W54" s="146">
        <f t="shared" si="13"/>
        <v>0</v>
      </c>
      <c r="X54" s="145">
        <f t="shared" si="24"/>
        <v>2</v>
      </c>
      <c r="Y54" s="146">
        <f t="shared" si="14"/>
        <v>0.2</v>
      </c>
      <c r="Z54" s="156">
        <v>0</v>
      </c>
      <c r="AA54" s="146">
        <f t="shared" si="15"/>
        <v>0</v>
      </c>
      <c r="AB54" s="143">
        <v>0</v>
      </c>
      <c r="AC54" s="146">
        <f t="shared" si="16"/>
        <v>0</v>
      </c>
      <c r="AD54" s="145">
        <f t="shared" si="17"/>
        <v>0</v>
      </c>
      <c r="AE54" s="146">
        <f t="shared" si="18"/>
        <v>0</v>
      </c>
      <c r="AF54" s="149"/>
      <c r="AG54" s="156">
        <f t="shared" si="19"/>
        <v>8</v>
      </c>
      <c r="AH54" s="139">
        <f t="shared" si="20"/>
        <v>0.8</v>
      </c>
      <c r="AI54" s="143">
        <f t="shared" si="21"/>
        <v>2</v>
      </c>
      <c r="AJ54" s="139">
        <f t="shared" si="22"/>
        <v>0.2</v>
      </c>
      <c r="AK54" s="145">
        <f t="shared" si="23"/>
        <v>10</v>
      </c>
      <c r="AL54" s="139">
        <v>1</v>
      </c>
    </row>
    <row r="55" spans="1:38" ht="18.75" customHeight="1">
      <c r="A55" s="17" t="s">
        <v>55</v>
      </c>
      <c r="B55" s="141">
        <v>0</v>
      </c>
      <c r="C55" s="146">
        <f t="shared" si="0"/>
        <v>0</v>
      </c>
      <c r="D55" s="143">
        <v>0</v>
      </c>
      <c r="E55" s="146">
        <f t="shared" si="1"/>
        <v>0</v>
      </c>
      <c r="F55" s="145">
        <f t="shared" si="2"/>
        <v>0</v>
      </c>
      <c r="G55" s="146">
        <f t="shared" si="3"/>
        <v>0</v>
      </c>
      <c r="H55" s="153">
        <v>0</v>
      </c>
      <c r="I55" s="146">
        <f t="shared" si="4"/>
        <v>0</v>
      </c>
      <c r="J55" s="143">
        <v>0</v>
      </c>
      <c r="K55" s="146">
        <f t="shared" si="5"/>
        <v>0</v>
      </c>
      <c r="L55" s="145">
        <f t="shared" si="6"/>
        <v>0</v>
      </c>
      <c r="M55" s="146">
        <f t="shared" si="7"/>
        <v>0</v>
      </c>
      <c r="N55" s="156">
        <v>1</v>
      </c>
      <c r="O55" s="146">
        <f t="shared" si="8"/>
        <v>0.09090909090909091</v>
      </c>
      <c r="P55" s="143">
        <v>2</v>
      </c>
      <c r="Q55" s="146">
        <f t="shared" si="9"/>
        <v>0.18181818181818182</v>
      </c>
      <c r="R55" s="145">
        <f t="shared" si="10"/>
        <v>3</v>
      </c>
      <c r="S55" s="146">
        <f t="shared" si="11"/>
        <v>0.2727272727272727</v>
      </c>
      <c r="T55" s="156">
        <v>3</v>
      </c>
      <c r="U55" s="146">
        <f t="shared" si="12"/>
        <v>0.2727272727272727</v>
      </c>
      <c r="V55" s="143">
        <v>5</v>
      </c>
      <c r="W55" s="146">
        <f t="shared" si="13"/>
        <v>0.45454545454545453</v>
      </c>
      <c r="X55" s="145">
        <f t="shared" si="24"/>
        <v>8</v>
      </c>
      <c r="Y55" s="146">
        <f t="shared" si="14"/>
        <v>0.7272727272727273</v>
      </c>
      <c r="Z55" s="156">
        <v>0</v>
      </c>
      <c r="AA55" s="146">
        <f t="shared" si="15"/>
        <v>0</v>
      </c>
      <c r="AB55" s="143">
        <v>0</v>
      </c>
      <c r="AC55" s="146">
        <f t="shared" si="16"/>
        <v>0</v>
      </c>
      <c r="AD55" s="145">
        <f t="shared" si="17"/>
        <v>0</v>
      </c>
      <c r="AE55" s="146">
        <f t="shared" si="18"/>
        <v>0</v>
      </c>
      <c r="AF55" s="149"/>
      <c r="AG55" s="156">
        <f t="shared" si="19"/>
        <v>4</v>
      </c>
      <c r="AH55" s="139">
        <f t="shared" si="20"/>
        <v>0.36363636363636365</v>
      </c>
      <c r="AI55" s="143">
        <f t="shared" si="21"/>
        <v>7</v>
      </c>
      <c r="AJ55" s="139">
        <f t="shared" si="22"/>
        <v>0.6363636363636364</v>
      </c>
      <c r="AK55" s="145">
        <f t="shared" si="23"/>
        <v>11</v>
      </c>
      <c r="AL55" s="139">
        <v>1</v>
      </c>
    </row>
    <row r="56" spans="1:38" ht="18.75" customHeight="1">
      <c r="A56" s="17" t="s">
        <v>56</v>
      </c>
      <c r="B56" s="141">
        <v>4</v>
      </c>
      <c r="C56" s="146">
        <f t="shared" si="0"/>
        <v>0.058823529411764705</v>
      </c>
      <c r="D56" s="143">
        <v>6</v>
      </c>
      <c r="E56" s="146">
        <f t="shared" si="1"/>
        <v>0.08823529411764706</v>
      </c>
      <c r="F56" s="145">
        <f t="shared" si="2"/>
        <v>10</v>
      </c>
      <c r="G56" s="146">
        <f t="shared" si="3"/>
        <v>0.14705882352941177</v>
      </c>
      <c r="H56" s="153">
        <v>1</v>
      </c>
      <c r="I56" s="146">
        <f t="shared" si="4"/>
        <v>0.014705882352941176</v>
      </c>
      <c r="J56" s="143">
        <v>0</v>
      </c>
      <c r="K56" s="146">
        <f t="shared" si="5"/>
        <v>0</v>
      </c>
      <c r="L56" s="145">
        <f t="shared" si="6"/>
        <v>1</v>
      </c>
      <c r="M56" s="146">
        <f t="shared" si="7"/>
        <v>0.014705882352941176</v>
      </c>
      <c r="N56" s="156">
        <v>11</v>
      </c>
      <c r="O56" s="146">
        <f t="shared" si="8"/>
        <v>0.16176470588235295</v>
      </c>
      <c r="P56" s="143">
        <v>20</v>
      </c>
      <c r="Q56" s="146">
        <f t="shared" si="9"/>
        <v>0.29411764705882354</v>
      </c>
      <c r="R56" s="145">
        <f t="shared" si="10"/>
        <v>31</v>
      </c>
      <c r="S56" s="146">
        <f t="shared" si="11"/>
        <v>0.45588235294117646</v>
      </c>
      <c r="T56" s="156">
        <v>13</v>
      </c>
      <c r="U56" s="146">
        <f t="shared" si="12"/>
        <v>0.19117647058823528</v>
      </c>
      <c r="V56" s="143">
        <v>12</v>
      </c>
      <c r="W56" s="146">
        <f t="shared" si="13"/>
        <v>0.17647058823529413</v>
      </c>
      <c r="X56" s="145">
        <f t="shared" si="24"/>
        <v>25</v>
      </c>
      <c r="Y56" s="146">
        <f t="shared" si="14"/>
        <v>0.36764705882352944</v>
      </c>
      <c r="Z56" s="156">
        <v>0</v>
      </c>
      <c r="AA56" s="146">
        <f t="shared" si="15"/>
        <v>0</v>
      </c>
      <c r="AB56" s="143">
        <v>1</v>
      </c>
      <c r="AC56" s="146">
        <f t="shared" si="16"/>
        <v>0.014705882352941176</v>
      </c>
      <c r="AD56" s="145">
        <f t="shared" si="17"/>
        <v>1</v>
      </c>
      <c r="AE56" s="146">
        <f t="shared" si="18"/>
        <v>0.014705882352941176</v>
      </c>
      <c r="AF56" s="149"/>
      <c r="AG56" s="156">
        <f t="shared" si="19"/>
        <v>29</v>
      </c>
      <c r="AH56" s="139">
        <f t="shared" si="20"/>
        <v>0.4264705882352941</v>
      </c>
      <c r="AI56" s="143">
        <f t="shared" si="21"/>
        <v>39</v>
      </c>
      <c r="AJ56" s="139">
        <f t="shared" si="22"/>
        <v>0.5735294117647058</v>
      </c>
      <c r="AK56" s="145">
        <f t="shared" si="23"/>
        <v>68</v>
      </c>
      <c r="AL56" s="139">
        <v>1</v>
      </c>
    </row>
    <row r="57" spans="1:38" ht="18.75" customHeight="1">
      <c r="A57" s="17" t="s">
        <v>57</v>
      </c>
      <c r="B57" s="141">
        <v>35</v>
      </c>
      <c r="C57" s="146">
        <f t="shared" si="0"/>
        <v>0.11041009463722397</v>
      </c>
      <c r="D57" s="143">
        <v>27</v>
      </c>
      <c r="E57" s="146">
        <f t="shared" si="1"/>
        <v>0.08517350157728706</v>
      </c>
      <c r="F57" s="145">
        <f t="shared" si="2"/>
        <v>62</v>
      </c>
      <c r="G57" s="146">
        <f t="shared" si="3"/>
        <v>0.19558359621451105</v>
      </c>
      <c r="H57" s="153">
        <v>5</v>
      </c>
      <c r="I57" s="146">
        <f t="shared" si="4"/>
        <v>0.015772870662460567</v>
      </c>
      <c r="J57" s="143">
        <v>3</v>
      </c>
      <c r="K57" s="146">
        <f t="shared" si="5"/>
        <v>0.00946372239747634</v>
      </c>
      <c r="L57" s="145">
        <f t="shared" si="6"/>
        <v>8</v>
      </c>
      <c r="M57" s="146">
        <f t="shared" si="7"/>
        <v>0.025236593059936908</v>
      </c>
      <c r="N57" s="156">
        <v>61</v>
      </c>
      <c r="O57" s="146">
        <f t="shared" si="8"/>
        <v>0.19242902208201892</v>
      </c>
      <c r="P57" s="143">
        <v>72</v>
      </c>
      <c r="Q57" s="146">
        <f t="shared" si="9"/>
        <v>0.22712933753943218</v>
      </c>
      <c r="R57" s="145">
        <f t="shared" si="10"/>
        <v>133</v>
      </c>
      <c r="S57" s="146">
        <f t="shared" si="11"/>
        <v>0.4195583596214511</v>
      </c>
      <c r="T57" s="156">
        <v>37</v>
      </c>
      <c r="U57" s="146">
        <f t="shared" si="12"/>
        <v>0.1167192429022082</v>
      </c>
      <c r="V57" s="143">
        <v>61</v>
      </c>
      <c r="W57" s="146">
        <f t="shared" si="13"/>
        <v>0.19242902208201892</v>
      </c>
      <c r="X57" s="145">
        <f t="shared" si="24"/>
        <v>98</v>
      </c>
      <c r="Y57" s="146">
        <f t="shared" si="14"/>
        <v>0.30914826498422715</v>
      </c>
      <c r="Z57" s="156">
        <v>8</v>
      </c>
      <c r="AA57" s="146">
        <f t="shared" si="15"/>
        <v>0.025236593059936908</v>
      </c>
      <c r="AB57" s="143">
        <v>8</v>
      </c>
      <c r="AC57" s="146">
        <f t="shared" si="16"/>
        <v>0.025236593059936908</v>
      </c>
      <c r="AD57" s="145">
        <f t="shared" si="17"/>
        <v>16</v>
      </c>
      <c r="AE57" s="146">
        <f t="shared" si="18"/>
        <v>0.050473186119873815</v>
      </c>
      <c r="AF57" s="149"/>
      <c r="AG57" s="156">
        <f t="shared" si="19"/>
        <v>146</v>
      </c>
      <c r="AH57" s="139">
        <f t="shared" si="20"/>
        <v>0.4605678233438486</v>
      </c>
      <c r="AI57" s="143">
        <f t="shared" si="21"/>
        <v>171</v>
      </c>
      <c r="AJ57" s="139">
        <f t="shared" si="22"/>
        <v>0.5394321766561514</v>
      </c>
      <c r="AK57" s="145">
        <f t="shared" si="23"/>
        <v>317</v>
      </c>
      <c r="AL57" s="139">
        <v>1</v>
      </c>
    </row>
    <row r="58" spans="1:38" ht="18.75" customHeight="1">
      <c r="A58" s="17" t="s">
        <v>58</v>
      </c>
      <c r="B58" s="141">
        <v>0</v>
      </c>
      <c r="C58" s="146">
        <f t="shared" si="0"/>
        <v>0</v>
      </c>
      <c r="D58" s="143">
        <v>0</v>
      </c>
      <c r="E58" s="146">
        <f t="shared" si="1"/>
        <v>0</v>
      </c>
      <c r="F58" s="145">
        <f t="shared" si="2"/>
        <v>0</v>
      </c>
      <c r="G58" s="146">
        <f t="shared" si="3"/>
        <v>0</v>
      </c>
      <c r="H58" s="153">
        <v>0</v>
      </c>
      <c r="I58" s="146">
        <f t="shared" si="4"/>
        <v>0</v>
      </c>
      <c r="J58" s="143">
        <v>0</v>
      </c>
      <c r="K58" s="146">
        <f t="shared" si="5"/>
        <v>0</v>
      </c>
      <c r="L58" s="145">
        <f t="shared" si="6"/>
        <v>0</v>
      </c>
      <c r="M58" s="146">
        <f t="shared" si="7"/>
        <v>0</v>
      </c>
      <c r="N58" s="156">
        <v>1</v>
      </c>
      <c r="O58" s="146">
        <f t="shared" si="8"/>
        <v>0.3333333333333333</v>
      </c>
      <c r="P58" s="143">
        <v>1</v>
      </c>
      <c r="Q58" s="146">
        <f t="shared" si="9"/>
        <v>0.3333333333333333</v>
      </c>
      <c r="R58" s="145">
        <f t="shared" si="10"/>
        <v>2</v>
      </c>
      <c r="S58" s="146">
        <f t="shared" si="11"/>
        <v>0.6666666666666666</v>
      </c>
      <c r="T58" s="156">
        <v>0</v>
      </c>
      <c r="U58" s="146">
        <f t="shared" si="12"/>
        <v>0</v>
      </c>
      <c r="V58" s="143">
        <v>1</v>
      </c>
      <c r="W58" s="146">
        <f t="shared" si="13"/>
        <v>0.3333333333333333</v>
      </c>
      <c r="X58" s="145">
        <f t="shared" si="24"/>
        <v>1</v>
      </c>
      <c r="Y58" s="146">
        <f t="shared" si="14"/>
        <v>0.3333333333333333</v>
      </c>
      <c r="Z58" s="156">
        <v>0</v>
      </c>
      <c r="AA58" s="146">
        <f t="shared" si="15"/>
        <v>0</v>
      </c>
      <c r="AB58" s="143">
        <v>0</v>
      </c>
      <c r="AC58" s="146">
        <f t="shared" si="16"/>
        <v>0</v>
      </c>
      <c r="AD58" s="145">
        <f t="shared" si="17"/>
        <v>0</v>
      </c>
      <c r="AE58" s="146">
        <f t="shared" si="18"/>
        <v>0</v>
      </c>
      <c r="AF58" s="149"/>
      <c r="AG58" s="156">
        <f t="shared" si="19"/>
        <v>1</v>
      </c>
      <c r="AH58" s="139">
        <f t="shared" si="20"/>
        <v>0.3333333333333333</v>
      </c>
      <c r="AI58" s="143">
        <f t="shared" si="21"/>
        <v>2</v>
      </c>
      <c r="AJ58" s="139">
        <f t="shared" si="22"/>
        <v>0.6666666666666666</v>
      </c>
      <c r="AK58" s="145">
        <f t="shared" si="23"/>
        <v>3</v>
      </c>
      <c r="AL58" s="139">
        <v>1</v>
      </c>
    </row>
    <row r="59" spans="1:38" ht="18.75" customHeight="1">
      <c r="A59" s="17" t="s">
        <v>59</v>
      </c>
      <c r="B59" s="141">
        <v>3</v>
      </c>
      <c r="C59" s="146">
        <f t="shared" si="0"/>
        <v>0.06666666666666667</v>
      </c>
      <c r="D59" s="143">
        <v>6</v>
      </c>
      <c r="E59" s="146">
        <f t="shared" si="1"/>
        <v>0.13333333333333333</v>
      </c>
      <c r="F59" s="145">
        <f t="shared" si="2"/>
        <v>9</v>
      </c>
      <c r="G59" s="146">
        <f t="shared" si="3"/>
        <v>0.2</v>
      </c>
      <c r="H59" s="153">
        <v>0</v>
      </c>
      <c r="I59" s="146">
        <f t="shared" si="4"/>
        <v>0</v>
      </c>
      <c r="J59" s="143">
        <v>0</v>
      </c>
      <c r="K59" s="146">
        <f t="shared" si="5"/>
        <v>0</v>
      </c>
      <c r="L59" s="145">
        <f t="shared" si="6"/>
        <v>0</v>
      </c>
      <c r="M59" s="146">
        <f t="shared" si="7"/>
        <v>0</v>
      </c>
      <c r="N59" s="156">
        <v>14</v>
      </c>
      <c r="O59" s="146">
        <f t="shared" si="8"/>
        <v>0.3111111111111111</v>
      </c>
      <c r="P59" s="143">
        <v>15</v>
      </c>
      <c r="Q59" s="146">
        <f t="shared" si="9"/>
        <v>0.3333333333333333</v>
      </c>
      <c r="R59" s="145">
        <f t="shared" si="10"/>
        <v>29</v>
      </c>
      <c r="S59" s="146">
        <f t="shared" si="11"/>
        <v>0.6444444444444445</v>
      </c>
      <c r="T59" s="156">
        <v>4</v>
      </c>
      <c r="U59" s="146">
        <f t="shared" si="12"/>
        <v>0.08888888888888889</v>
      </c>
      <c r="V59" s="143">
        <v>3</v>
      </c>
      <c r="W59" s="146">
        <f t="shared" si="13"/>
        <v>0.06666666666666667</v>
      </c>
      <c r="X59" s="145">
        <f t="shared" si="24"/>
        <v>7</v>
      </c>
      <c r="Y59" s="146">
        <f t="shared" si="14"/>
        <v>0.15555555555555556</v>
      </c>
      <c r="Z59" s="156">
        <v>0</v>
      </c>
      <c r="AA59" s="146">
        <f t="shared" si="15"/>
        <v>0</v>
      </c>
      <c r="AB59" s="143">
        <v>0</v>
      </c>
      <c r="AC59" s="146">
        <f t="shared" si="16"/>
        <v>0</v>
      </c>
      <c r="AD59" s="145">
        <f t="shared" si="17"/>
        <v>0</v>
      </c>
      <c r="AE59" s="146">
        <f t="shared" si="18"/>
        <v>0</v>
      </c>
      <c r="AF59" s="149"/>
      <c r="AG59" s="156">
        <f t="shared" si="19"/>
        <v>21</v>
      </c>
      <c r="AH59" s="139">
        <f t="shared" si="20"/>
        <v>0.4666666666666667</v>
      </c>
      <c r="AI59" s="143">
        <f t="shared" si="21"/>
        <v>24</v>
      </c>
      <c r="AJ59" s="139">
        <f t="shared" si="22"/>
        <v>0.5333333333333333</v>
      </c>
      <c r="AK59" s="145">
        <f t="shared" si="23"/>
        <v>45</v>
      </c>
      <c r="AL59" s="139">
        <v>1</v>
      </c>
    </row>
    <row r="60" spans="1:38" ht="18.75" customHeight="1">
      <c r="A60" s="17" t="s">
        <v>60</v>
      </c>
      <c r="B60" s="141">
        <v>5</v>
      </c>
      <c r="C60" s="146">
        <f t="shared" si="0"/>
        <v>0.05434782608695652</v>
      </c>
      <c r="D60" s="143">
        <v>8</v>
      </c>
      <c r="E60" s="146">
        <f t="shared" si="1"/>
        <v>0.08695652173913043</v>
      </c>
      <c r="F60" s="145">
        <f t="shared" si="2"/>
        <v>13</v>
      </c>
      <c r="G60" s="146">
        <f t="shared" si="3"/>
        <v>0.14130434782608695</v>
      </c>
      <c r="H60" s="153">
        <v>1</v>
      </c>
      <c r="I60" s="146">
        <f t="shared" si="4"/>
        <v>0.010869565217391304</v>
      </c>
      <c r="J60" s="143">
        <v>0</v>
      </c>
      <c r="K60" s="146">
        <f t="shared" si="5"/>
        <v>0</v>
      </c>
      <c r="L60" s="145">
        <f t="shared" si="6"/>
        <v>1</v>
      </c>
      <c r="M60" s="146">
        <f t="shared" si="7"/>
        <v>0.010869565217391304</v>
      </c>
      <c r="N60" s="156">
        <v>17</v>
      </c>
      <c r="O60" s="146">
        <f t="shared" si="8"/>
        <v>0.18478260869565216</v>
      </c>
      <c r="P60" s="143">
        <v>28</v>
      </c>
      <c r="Q60" s="146">
        <f t="shared" si="9"/>
        <v>0.30434782608695654</v>
      </c>
      <c r="R60" s="145">
        <f t="shared" si="10"/>
        <v>45</v>
      </c>
      <c r="S60" s="146">
        <f t="shared" si="11"/>
        <v>0.4891304347826087</v>
      </c>
      <c r="T60" s="156">
        <v>13</v>
      </c>
      <c r="U60" s="146">
        <f t="shared" si="12"/>
        <v>0.14130434782608695</v>
      </c>
      <c r="V60" s="143">
        <v>18</v>
      </c>
      <c r="W60" s="146">
        <f t="shared" si="13"/>
        <v>0.1956521739130435</v>
      </c>
      <c r="X60" s="145">
        <f t="shared" si="24"/>
        <v>31</v>
      </c>
      <c r="Y60" s="146">
        <f t="shared" si="14"/>
        <v>0.33695652173913043</v>
      </c>
      <c r="Z60" s="156">
        <v>2</v>
      </c>
      <c r="AA60" s="146">
        <f t="shared" si="15"/>
        <v>0.021739130434782608</v>
      </c>
      <c r="AB60" s="143">
        <v>0</v>
      </c>
      <c r="AC60" s="146">
        <f t="shared" si="16"/>
        <v>0</v>
      </c>
      <c r="AD60" s="145">
        <f t="shared" si="17"/>
        <v>2</v>
      </c>
      <c r="AE60" s="146">
        <f t="shared" si="18"/>
        <v>0.021739130434782608</v>
      </c>
      <c r="AF60" s="149"/>
      <c r="AG60" s="156">
        <f t="shared" si="19"/>
        <v>38</v>
      </c>
      <c r="AH60" s="139">
        <f t="shared" si="20"/>
        <v>0.41304347826086957</v>
      </c>
      <c r="AI60" s="143">
        <f t="shared" si="21"/>
        <v>54</v>
      </c>
      <c r="AJ60" s="139">
        <f t="shared" si="22"/>
        <v>0.5869565217391305</v>
      </c>
      <c r="AK60" s="145">
        <f t="shared" si="23"/>
        <v>92</v>
      </c>
      <c r="AL60" s="139">
        <v>1</v>
      </c>
    </row>
    <row r="61" spans="1:38" ht="18.75" customHeight="1">
      <c r="A61" s="17" t="s">
        <v>61</v>
      </c>
      <c r="B61" s="141">
        <v>10</v>
      </c>
      <c r="C61" s="146">
        <f t="shared" si="0"/>
        <v>0.06622516556291391</v>
      </c>
      <c r="D61" s="143">
        <v>18</v>
      </c>
      <c r="E61" s="146">
        <f t="shared" si="1"/>
        <v>0.11920529801324503</v>
      </c>
      <c r="F61" s="145">
        <f t="shared" si="2"/>
        <v>28</v>
      </c>
      <c r="G61" s="146">
        <f t="shared" si="3"/>
        <v>0.18543046357615894</v>
      </c>
      <c r="H61" s="153">
        <v>1</v>
      </c>
      <c r="I61" s="146">
        <f t="shared" si="4"/>
        <v>0.006622516556291391</v>
      </c>
      <c r="J61" s="143">
        <v>0</v>
      </c>
      <c r="K61" s="146">
        <f t="shared" si="5"/>
        <v>0</v>
      </c>
      <c r="L61" s="145">
        <f t="shared" si="6"/>
        <v>1</v>
      </c>
      <c r="M61" s="146">
        <f t="shared" si="7"/>
        <v>0.006622516556291391</v>
      </c>
      <c r="N61" s="156">
        <v>28</v>
      </c>
      <c r="O61" s="146">
        <f t="shared" si="8"/>
        <v>0.18543046357615894</v>
      </c>
      <c r="P61" s="143">
        <v>47</v>
      </c>
      <c r="Q61" s="146">
        <f t="shared" si="9"/>
        <v>0.31125827814569534</v>
      </c>
      <c r="R61" s="145">
        <f t="shared" si="10"/>
        <v>75</v>
      </c>
      <c r="S61" s="146">
        <f t="shared" si="11"/>
        <v>0.4966887417218543</v>
      </c>
      <c r="T61" s="156">
        <v>16</v>
      </c>
      <c r="U61" s="146">
        <f t="shared" si="12"/>
        <v>0.10596026490066225</v>
      </c>
      <c r="V61" s="143">
        <v>25</v>
      </c>
      <c r="W61" s="146">
        <f t="shared" si="13"/>
        <v>0.16556291390728478</v>
      </c>
      <c r="X61" s="145">
        <f t="shared" si="24"/>
        <v>41</v>
      </c>
      <c r="Y61" s="146">
        <f t="shared" si="14"/>
        <v>0.271523178807947</v>
      </c>
      <c r="Z61" s="156">
        <v>1</v>
      </c>
      <c r="AA61" s="146">
        <f t="shared" si="15"/>
        <v>0.006622516556291391</v>
      </c>
      <c r="AB61" s="143">
        <v>5</v>
      </c>
      <c r="AC61" s="146">
        <f t="shared" si="16"/>
        <v>0.033112582781456956</v>
      </c>
      <c r="AD61" s="145">
        <f t="shared" si="17"/>
        <v>6</v>
      </c>
      <c r="AE61" s="146">
        <f t="shared" si="18"/>
        <v>0.039735099337748346</v>
      </c>
      <c r="AF61" s="149"/>
      <c r="AG61" s="156">
        <f t="shared" si="19"/>
        <v>56</v>
      </c>
      <c r="AH61" s="139">
        <f t="shared" si="20"/>
        <v>0.3708609271523179</v>
      </c>
      <c r="AI61" s="143">
        <f t="shared" si="21"/>
        <v>95</v>
      </c>
      <c r="AJ61" s="139">
        <f t="shared" si="22"/>
        <v>0.6291390728476821</v>
      </c>
      <c r="AK61" s="145">
        <f t="shared" si="23"/>
        <v>151</v>
      </c>
      <c r="AL61" s="139">
        <v>1</v>
      </c>
    </row>
    <row r="62" spans="1:38" ht="18.75" customHeight="1">
      <c r="A62" s="17" t="s">
        <v>62</v>
      </c>
      <c r="B62" s="141">
        <v>0</v>
      </c>
      <c r="C62" s="146">
        <f t="shared" si="0"/>
        <v>0</v>
      </c>
      <c r="D62" s="143">
        <v>0</v>
      </c>
      <c r="E62" s="146">
        <f t="shared" si="1"/>
        <v>0</v>
      </c>
      <c r="F62" s="145">
        <f t="shared" si="2"/>
        <v>0</v>
      </c>
      <c r="G62" s="146">
        <f t="shared" si="3"/>
        <v>0</v>
      </c>
      <c r="H62" s="153">
        <v>0</v>
      </c>
      <c r="I62" s="146">
        <f t="shared" si="4"/>
        <v>0</v>
      </c>
      <c r="J62" s="143">
        <v>0</v>
      </c>
      <c r="K62" s="146">
        <f t="shared" si="5"/>
        <v>0</v>
      </c>
      <c r="L62" s="145">
        <f t="shared" si="6"/>
        <v>0</v>
      </c>
      <c r="M62" s="146">
        <f t="shared" si="7"/>
        <v>0</v>
      </c>
      <c r="N62" s="156">
        <v>4</v>
      </c>
      <c r="O62" s="146">
        <f t="shared" si="8"/>
        <v>1</v>
      </c>
      <c r="P62" s="143">
        <v>0</v>
      </c>
      <c r="Q62" s="146">
        <f t="shared" si="9"/>
        <v>0</v>
      </c>
      <c r="R62" s="145">
        <f t="shared" si="10"/>
        <v>4</v>
      </c>
      <c r="S62" s="146">
        <f t="shared" si="11"/>
        <v>1</v>
      </c>
      <c r="T62" s="156">
        <v>0</v>
      </c>
      <c r="U62" s="146">
        <f t="shared" si="12"/>
        <v>0</v>
      </c>
      <c r="V62" s="143">
        <v>0</v>
      </c>
      <c r="W62" s="146">
        <f t="shared" si="13"/>
        <v>0</v>
      </c>
      <c r="X62" s="145">
        <f t="shared" si="24"/>
        <v>0</v>
      </c>
      <c r="Y62" s="146">
        <f t="shared" si="14"/>
        <v>0</v>
      </c>
      <c r="Z62" s="156">
        <v>0</v>
      </c>
      <c r="AA62" s="146">
        <f t="shared" si="15"/>
        <v>0</v>
      </c>
      <c r="AB62" s="143">
        <v>0</v>
      </c>
      <c r="AC62" s="146">
        <f t="shared" si="16"/>
        <v>0</v>
      </c>
      <c r="AD62" s="145">
        <f t="shared" si="17"/>
        <v>0</v>
      </c>
      <c r="AE62" s="146">
        <f t="shared" si="18"/>
        <v>0</v>
      </c>
      <c r="AF62" s="149"/>
      <c r="AG62" s="156">
        <f t="shared" si="19"/>
        <v>4</v>
      </c>
      <c r="AH62" s="139">
        <f t="shared" si="20"/>
        <v>1</v>
      </c>
      <c r="AI62" s="143">
        <f t="shared" si="21"/>
        <v>0</v>
      </c>
      <c r="AJ62" s="139">
        <f t="shared" si="22"/>
        <v>0</v>
      </c>
      <c r="AK62" s="145">
        <f t="shared" si="23"/>
        <v>4</v>
      </c>
      <c r="AL62" s="139">
        <v>1</v>
      </c>
    </row>
    <row r="63" spans="1:38" ht="18.75" customHeight="1">
      <c r="A63" s="17" t="s">
        <v>63</v>
      </c>
      <c r="B63" s="141">
        <v>0</v>
      </c>
      <c r="C63" s="146">
        <f t="shared" si="0"/>
        <v>0</v>
      </c>
      <c r="D63" s="143">
        <v>0</v>
      </c>
      <c r="E63" s="146">
        <f t="shared" si="1"/>
        <v>0</v>
      </c>
      <c r="F63" s="145">
        <f t="shared" si="2"/>
        <v>0</v>
      </c>
      <c r="G63" s="146">
        <f t="shared" si="3"/>
        <v>0</v>
      </c>
      <c r="H63" s="153">
        <v>0</v>
      </c>
      <c r="I63" s="146">
        <f t="shared" si="4"/>
        <v>0</v>
      </c>
      <c r="J63" s="143">
        <v>0</v>
      </c>
      <c r="K63" s="146">
        <f t="shared" si="5"/>
        <v>0</v>
      </c>
      <c r="L63" s="145">
        <f t="shared" si="6"/>
        <v>0</v>
      </c>
      <c r="M63" s="146">
        <f t="shared" si="7"/>
        <v>0</v>
      </c>
      <c r="N63" s="156">
        <v>0</v>
      </c>
      <c r="O63" s="146">
        <f t="shared" si="8"/>
        <v>0</v>
      </c>
      <c r="P63" s="143">
        <v>2</v>
      </c>
      <c r="Q63" s="146">
        <f t="shared" si="9"/>
        <v>0.6666666666666666</v>
      </c>
      <c r="R63" s="145">
        <f t="shared" si="10"/>
        <v>2</v>
      </c>
      <c r="S63" s="146">
        <f t="shared" si="11"/>
        <v>0.6666666666666666</v>
      </c>
      <c r="T63" s="156">
        <v>1</v>
      </c>
      <c r="U63" s="146">
        <f t="shared" si="12"/>
        <v>0.3333333333333333</v>
      </c>
      <c r="V63" s="143">
        <v>0</v>
      </c>
      <c r="W63" s="146">
        <f t="shared" si="13"/>
        <v>0</v>
      </c>
      <c r="X63" s="145">
        <f t="shared" si="24"/>
        <v>1</v>
      </c>
      <c r="Y63" s="146">
        <f t="shared" si="14"/>
        <v>0.3333333333333333</v>
      </c>
      <c r="Z63" s="156">
        <v>0</v>
      </c>
      <c r="AA63" s="146">
        <f t="shared" si="15"/>
        <v>0</v>
      </c>
      <c r="AB63" s="143">
        <v>0</v>
      </c>
      <c r="AC63" s="146">
        <f t="shared" si="16"/>
        <v>0</v>
      </c>
      <c r="AD63" s="145">
        <f t="shared" si="17"/>
        <v>0</v>
      </c>
      <c r="AE63" s="146">
        <f t="shared" si="18"/>
        <v>0</v>
      </c>
      <c r="AF63" s="149"/>
      <c r="AG63" s="156">
        <f t="shared" si="19"/>
        <v>1</v>
      </c>
      <c r="AH63" s="139">
        <f t="shared" si="20"/>
        <v>0.3333333333333333</v>
      </c>
      <c r="AI63" s="143">
        <f t="shared" si="21"/>
        <v>2</v>
      </c>
      <c r="AJ63" s="139">
        <f t="shared" si="22"/>
        <v>0.6666666666666666</v>
      </c>
      <c r="AK63" s="145">
        <f t="shared" si="23"/>
        <v>3</v>
      </c>
      <c r="AL63" s="139">
        <v>1</v>
      </c>
    </row>
    <row r="64" spans="1:38" ht="18.75" customHeight="1">
      <c r="A64" s="17" t="s">
        <v>64</v>
      </c>
      <c r="B64" s="141">
        <v>8</v>
      </c>
      <c r="C64" s="146">
        <f t="shared" si="0"/>
        <v>0.11764705882352941</v>
      </c>
      <c r="D64" s="143">
        <v>9</v>
      </c>
      <c r="E64" s="146">
        <f t="shared" si="1"/>
        <v>0.1323529411764706</v>
      </c>
      <c r="F64" s="145">
        <f t="shared" si="2"/>
        <v>17</v>
      </c>
      <c r="G64" s="146">
        <f t="shared" si="3"/>
        <v>0.25</v>
      </c>
      <c r="H64" s="153">
        <v>1</v>
      </c>
      <c r="I64" s="146">
        <f t="shared" si="4"/>
        <v>0.014705882352941176</v>
      </c>
      <c r="J64" s="143">
        <v>0</v>
      </c>
      <c r="K64" s="146">
        <f t="shared" si="5"/>
        <v>0</v>
      </c>
      <c r="L64" s="145">
        <f t="shared" si="6"/>
        <v>1</v>
      </c>
      <c r="M64" s="146">
        <f t="shared" si="7"/>
        <v>0.014705882352941176</v>
      </c>
      <c r="N64" s="156">
        <v>11</v>
      </c>
      <c r="O64" s="146">
        <f t="shared" si="8"/>
        <v>0.16176470588235295</v>
      </c>
      <c r="P64" s="143">
        <v>13</v>
      </c>
      <c r="Q64" s="146">
        <f t="shared" si="9"/>
        <v>0.19117647058823528</v>
      </c>
      <c r="R64" s="145">
        <f t="shared" si="10"/>
        <v>24</v>
      </c>
      <c r="S64" s="146">
        <f t="shared" si="11"/>
        <v>0.35294117647058826</v>
      </c>
      <c r="T64" s="156">
        <v>13</v>
      </c>
      <c r="U64" s="146">
        <f t="shared" si="12"/>
        <v>0.19117647058823528</v>
      </c>
      <c r="V64" s="143">
        <v>10</v>
      </c>
      <c r="W64" s="146">
        <f t="shared" si="13"/>
        <v>0.14705882352941177</v>
      </c>
      <c r="X64" s="145">
        <f t="shared" si="24"/>
        <v>23</v>
      </c>
      <c r="Y64" s="146">
        <f t="shared" si="14"/>
        <v>0.3382352941176471</v>
      </c>
      <c r="Z64" s="156">
        <v>1</v>
      </c>
      <c r="AA64" s="146">
        <f t="shared" si="15"/>
        <v>0.014705882352941176</v>
      </c>
      <c r="AB64" s="143">
        <v>2</v>
      </c>
      <c r="AC64" s="146">
        <f t="shared" si="16"/>
        <v>0.029411764705882353</v>
      </c>
      <c r="AD64" s="145">
        <f t="shared" si="17"/>
        <v>3</v>
      </c>
      <c r="AE64" s="146">
        <f t="shared" si="18"/>
        <v>0.04411764705882353</v>
      </c>
      <c r="AF64" s="149"/>
      <c r="AG64" s="156">
        <f t="shared" si="19"/>
        <v>34</v>
      </c>
      <c r="AH64" s="139">
        <f t="shared" si="20"/>
        <v>0.5</v>
      </c>
      <c r="AI64" s="143">
        <f t="shared" si="21"/>
        <v>34</v>
      </c>
      <c r="AJ64" s="139">
        <f t="shared" si="22"/>
        <v>0.5</v>
      </c>
      <c r="AK64" s="145">
        <f t="shared" si="23"/>
        <v>68</v>
      </c>
      <c r="AL64" s="139">
        <v>1</v>
      </c>
    </row>
    <row r="65" spans="1:38" ht="18.75" customHeight="1">
      <c r="A65" s="17" t="s">
        <v>65</v>
      </c>
      <c r="B65" s="141">
        <v>12</v>
      </c>
      <c r="C65" s="146">
        <f t="shared" si="0"/>
        <v>0.07894736842105263</v>
      </c>
      <c r="D65" s="143">
        <v>10</v>
      </c>
      <c r="E65" s="146">
        <f t="shared" si="1"/>
        <v>0.06578947368421052</v>
      </c>
      <c r="F65" s="145">
        <f t="shared" si="2"/>
        <v>22</v>
      </c>
      <c r="G65" s="146">
        <f t="shared" si="3"/>
        <v>0.14473684210526316</v>
      </c>
      <c r="H65" s="153">
        <v>4</v>
      </c>
      <c r="I65" s="146">
        <f t="shared" si="4"/>
        <v>0.02631578947368421</v>
      </c>
      <c r="J65" s="143">
        <v>1</v>
      </c>
      <c r="K65" s="146">
        <f t="shared" si="5"/>
        <v>0.006578947368421052</v>
      </c>
      <c r="L65" s="145">
        <f t="shared" si="6"/>
        <v>5</v>
      </c>
      <c r="M65" s="146">
        <f t="shared" si="7"/>
        <v>0.03289473684210526</v>
      </c>
      <c r="N65" s="156">
        <v>28</v>
      </c>
      <c r="O65" s="146">
        <f t="shared" si="8"/>
        <v>0.18421052631578946</v>
      </c>
      <c r="P65" s="143">
        <v>38</v>
      </c>
      <c r="Q65" s="146">
        <f t="shared" si="9"/>
        <v>0.25</v>
      </c>
      <c r="R65" s="145">
        <f t="shared" si="10"/>
        <v>66</v>
      </c>
      <c r="S65" s="146">
        <f t="shared" si="11"/>
        <v>0.4342105263157895</v>
      </c>
      <c r="T65" s="156">
        <v>21</v>
      </c>
      <c r="U65" s="146">
        <f t="shared" si="12"/>
        <v>0.13815789473684212</v>
      </c>
      <c r="V65" s="143">
        <v>37</v>
      </c>
      <c r="W65" s="146">
        <f t="shared" si="13"/>
        <v>0.24342105263157895</v>
      </c>
      <c r="X65" s="145">
        <f t="shared" si="24"/>
        <v>58</v>
      </c>
      <c r="Y65" s="146">
        <f t="shared" si="14"/>
        <v>0.3815789473684211</v>
      </c>
      <c r="Z65" s="156">
        <v>1</v>
      </c>
      <c r="AA65" s="146">
        <f t="shared" si="15"/>
        <v>0.006578947368421052</v>
      </c>
      <c r="AB65" s="143">
        <v>0</v>
      </c>
      <c r="AC65" s="146">
        <f t="shared" si="16"/>
        <v>0</v>
      </c>
      <c r="AD65" s="145">
        <f t="shared" si="17"/>
        <v>1</v>
      </c>
      <c r="AE65" s="146">
        <f t="shared" si="18"/>
        <v>0.006578947368421052</v>
      </c>
      <c r="AF65" s="149"/>
      <c r="AG65" s="156">
        <f t="shared" si="19"/>
        <v>66</v>
      </c>
      <c r="AH65" s="139">
        <f t="shared" si="20"/>
        <v>0.4342105263157895</v>
      </c>
      <c r="AI65" s="143">
        <f t="shared" si="21"/>
        <v>86</v>
      </c>
      <c r="AJ65" s="139">
        <f t="shared" si="22"/>
        <v>0.5657894736842105</v>
      </c>
      <c r="AK65" s="145">
        <f t="shared" si="23"/>
        <v>152</v>
      </c>
      <c r="AL65" s="139">
        <v>1</v>
      </c>
    </row>
    <row r="66" spans="1:38" ht="18.75" customHeight="1">
      <c r="A66" s="17" t="s">
        <v>66</v>
      </c>
      <c r="B66" s="141">
        <v>0</v>
      </c>
      <c r="C66" s="146">
        <f t="shared" si="0"/>
        <v>0</v>
      </c>
      <c r="D66" s="143">
        <v>0</v>
      </c>
      <c r="E66" s="146">
        <f t="shared" si="1"/>
        <v>0</v>
      </c>
      <c r="F66" s="145">
        <f t="shared" si="2"/>
        <v>0</v>
      </c>
      <c r="G66" s="146">
        <f t="shared" si="3"/>
        <v>0</v>
      </c>
      <c r="H66" s="153">
        <v>0</v>
      </c>
      <c r="I66" s="146">
        <f t="shared" si="4"/>
        <v>0</v>
      </c>
      <c r="J66" s="143">
        <v>1</v>
      </c>
      <c r="K66" s="146">
        <f t="shared" si="5"/>
        <v>0.09090909090909091</v>
      </c>
      <c r="L66" s="145">
        <f t="shared" si="6"/>
        <v>1</v>
      </c>
      <c r="M66" s="146">
        <f t="shared" si="7"/>
        <v>0.09090909090909091</v>
      </c>
      <c r="N66" s="156">
        <v>2</v>
      </c>
      <c r="O66" s="146">
        <f t="shared" si="8"/>
        <v>0.18181818181818182</v>
      </c>
      <c r="P66" s="143">
        <v>4</v>
      </c>
      <c r="Q66" s="146">
        <f t="shared" si="9"/>
        <v>0.36363636363636365</v>
      </c>
      <c r="R66" s="145">
        <f t="shared" si="10"/>
        <v>6</v>
      </c>
      <c r="S66" s="146">
        <f t="shared" si="11"/>
        <v>0.5454545454545454</v>
      </c>
      <c r="T66" s="156">
        <v>0</v>
      </c>
      <c r="U66" s="146">
        <f t="shared" si="12"/>
        <v>0</v>
      </c>
      <c r="V66" s="143">
        <v>1</v>
      </c>
      <c r="W66" s="146">
        <f t="shared" si="13"/>
        <v>0.09090909090909091</v>
      </c>
      <c r="X66" s="145">
        <f t="shared" si="24"/>
        <v>1</v>
      </c>
      <c r="Y66" s="146">
        <f t="shared" si="14"/>
        <v>0.09090909090909091</v>
      </c>
      <c r="Z66" s="156">
        <v>1</v>
      </c>
      <c r="AA66" s="146">
        <f t="shared" si="15"/>
        <v>0.09090909090909091</v>
      </c>
      <c r="AB66" s="143">
        <v>2</v>
      </c>
      <c r="AC66" s="146">
        <f t="shared" si="16"/>
        <v>0.18181818181818182</v>
      </c>
      <c r="AD66" s="145">
        <f t="shared" si="17"/>
        <v>3</v>
      </c>
      <c r="AE66" s="146">
        <f t="shared" si="18"/>
        <v>0.2727272727272727</v>
      </c>
      <c r="AF66" s="149"/>
      <c r="AG66" s="156">
        <f t="shared" si="19"/>
        <v>3</v>
      </c>
      <c r="AH66" s="139">
        <f t="shared" si="20"/>
        <v>0.2727272727272727</v>
      </c>
      <c r="AI66" s="143">
        <f t="shared" si="21"/>
        <v>8</v>
      </c>
      <c r="AJ66" s="139">
        <f t="shared" si="22"/>
        <v>0.7272727272727273</v>
      </c>
      <c r="AK66" s="145">
        <f t="shared" si="23"/>
        <v>11</v>
      </c>
      <c r="AL66" s="139">
        <v>1</v>
      </c>
    </row>
    <row r="67" spans="1:38" ht="18.75" customHeight="1">
      <c r="A67" s="17" t="s">
        <v>67</v>
      </c>
      <c r="B67" s="141">
        <v>3</v>
      </c>
      <c r="C67" s="146">
        <f t="shared" si="0"/>
        <v>0.06976744186046512</v>
      </c>
      <c r="D67" s="143">
        <v>1</v>
      </c>
      <c r="E67" s="146">
        <f t="shared" si="1"/>
        <v>0.023255813953488372</v>
      </c>
      <c r="F67" s="145">
        <f t="shared" si="2"/>
        <v>4</v>
      </c>
      <c r="G67" s="146">
        <f t="shared" si="3"/>
        <v>0.09302325581395349</v>
      </c>
      <c r="H67" s="153">
        <v>0</v>
      </c>
      <c r="I67" s="146">
        <f t="shared" si="4"/>
        <v>0</v>
      </c>
      <c r="J67" s="143">
        <v>0</v>
      </c>
      <c r="K67" s="146">
        <f t="shared" si="5"/>
        <v>0</v>
      </c>
      <c r="L67" s="145">
        <f t="shared" si="6"/>
        <v>0</v>
      </c>
      <c r="M67" s="146">
        <f t="shared" si="7"/>
        <v>0</v>
      </c>
      <c r="N67" s="156">
        <v>9</v>
      </c>
      <c r="O67" s="146">
        <f t="shared" si="8"/>
        <v>0.20930232558139536</v>
      </c>
      <c r="P67" s="143">
        <v>11</v>
      </c>
      <c r="Q67" s="146">
        <f t="shared" si="9"/>
        <v>0.2558139534883721</v>
      </c>
      <c r="R67" s="145">
        <f t="shared" si="10"/>
        <v>20</v>
      </c>
      <c r="S67" s="146">
        <f t="shared" si="11"/>
        <v>0.46511627906976744</v>
      </c>
      <c r="T67" s="156">
        <v>4</v>
      </c>
      <c r="U67" s="146">
        <f t="shared" si="12"/>
        <v>0.09302325581395349</v>
      </c>
      <c r="V67" s="143">
        <v>13</v>
      </c>
      <c r="W67" s="146">
        <f t="shared" si="13"/>
        <v>0.3023255813953488</v>
      </c>
      <c r="X67" s="145">
        <f t="shared" si="24"/>
        <v>17</v>
      </c>
      <c r="Y67" s="146">
        <f t="shared" si="14"/>
        <v>0.3953488372093023</v>
      </c>
      <c r="Z67" s="156">
        <v>0</v>
      </c>
      <c r="AA67" s="146">
        <f t="shared" si="15"/>
        <v>0</v>
      </c>
      <c r="AB67" s="143">
        <v>2</v>
      </c>
      <c r="AC67" s="146">
        <f t="shared" si="16"/>
        <v>0.046511627906976744</v>
      </c>
      <c r="AD67" s="145">
        <f t="shared" si="17"/>
        <v>2</v>
      </c>
      <c r="AE67" s="146">
        <f t="shared" si="18"/>
        <v>0.046511627906976744</v>
      </c>
      <c r="AF67" s="149"/>
      <c r="AG67" s="156">
        <f t="shared" si="19"/>
        <v>16</v>
      </c>
      <c r="AH67" s="139">
        <f t="shared" si="20"/>
        <v>0.37209302325581395</v>
      </c>
      <c r="AI67" s="143">
        <f t="shared" si="21"/>
        <v>27</v>
      </c>
      <c r="AJ67" s="139">
        <f t="shared" si="22"/>
        <v>0.627906976744186</v>
      </c>
      <c r="AK67" s="145">
        <f t="shared" si="23"/>
        <v>43</v>
      </c>
      <c r="AL67" s="139">
        <v>1</v>
      </c>
    </row>
    <row r="68" spans="1:38" ht="18.75" customHeight="1">
      <c r="A68" s="17" t="s">
        <v>68</v>
      </c>
      <c r="B68" s="141">
        <v>4</v>
      </c>
      <c r="C68" s="146">
        <f t="shared" si="0"/>
        <v>0.13333333333333333</v>
      </c>
      <c r="D68" s="143">
        <v>5</v>
      </c>
      <c r="E68" s="146">
        <f t="shared" si="1"/>
        <v>0.16666666666666666</v>
      </c>
      <c r="F68" s="145">
        <f t="shared" si="2"/>
        <v>9</v>
      </c>
      <c r="G68" s="146">
        <f t="shared" si="3"/>
        <v>0.3</v>
      </c>
      <c r="H68" s="153">
        <v>0</v>
      </c>
      <c r="I68" s="146">
        <f t="shared" si="4"/>
        <v>0</v>
      </c>
      <c r="J68" s="143">
        <v>0</v>
      </c>
      <c r="K68" s="146">
        <f t="shared" si="5"/>
        <v>0</v>
      </c>
      <c r="L68" s="145">
        <f t="shared" si="6"/>
        <v>0</v>
      </c>
      <c r="M68" s="146">
        <f t="shared" si="7"/>
        <v>0</v>
      </c>
      <c r="N68" s="156">
        <v>3</v>
      </c>
      <c r="O68" s="146">
        <f t="shared" si="8"/>
        <v>0.1</v>
      </c>
      <c r="P68" s="143">
        <v>6</v>
      </c>
      <c r="Q68" s="146">
        <f t="shared" si="9"/>
        <v>0.2</v>
      </c>
      <c r="R68" s="145">
        <f t="shared" si="10"/>
        <v>9</v>
      </c>
      <c r="S68" s="146">
        <f t="shared" si="11"/>
        <v>0.3</v>
      </c>
      <c r="T68" s="156">
        <v>7</v>
      </c>
      <c r="U68" s="146">
        <f t="shared" si="12"/>
        <v>0.23333333333333334</v>
      </c>
      <c r="V68" s="143">
        <v>5</v>
      </c>
      <c r="W68" s="146">
        <f t="shared" si="13"/>
        <v>0.16666666666666666</v>
      </c>
      <c r="X68" s="145">
        <f t="shared" si="24"/>
        <v>12</v>
      </c>
      <c r="Y68" s="146">
        <f t="shared" si="14"/>
        <v>0.4</v>
      </c>
      <c r="Z68" s="156">
        <v>0</v>
      </c>
      <c r="AA68" s="146">
        <f t="shared" si="15"/>
        <v>0</v>
      </c>
      <c r="AB68" s="143">
        <v>0</v>
      </c>
      <c r="AC68" s="146">
        <f t="shared" si="16"/>
        <v>0</v>
      </c>
      <c r="AD68" s="145">
        <f t="shared" si="17"/>
        <v>0</v>
      </c>
      <c r="AE68" s="146">
        <f t="shared" si="18"/>
        <v>0</v>
      </c>
      <c r="AF68" s="149"/>
      <c r="AG68" s="156">
        <f t="shared" si="19"/>
        <v>14</v>
      </c>
      <c r="AH68" s="139">
        <f t="shared" si="20"/>
        <v>0.4666666666666667</v>
      </c>
      <c r="AI68" s="143">
        <f t="shared" si="21"/>
        <v>16</v>
      </c>
      <c r="AJ68" s="139">
        <f t="shared" si="22"/>
        <v>0.5333333333333333</v>
      </c>
      <c r="AK68" s="145">
        <f t="shared" si="23"/>
        <v>30</v>
      </c>
      <c r="AL68" s="139">
        <v>1</v>
      </c>
    </row>
    <row r="69" spans="1:38" ht="18.75" customHeight="1">
      <c r="A69" s="17" t="s">
        <v>69</v>
      </c>
      <c r="B69" s="141">
        <v>1</v>
      </c>
      <c r="C69" s="146">
        <f t="shared" si="0"/>
        <v>0.1</v>
      </c>
      <c r="D69" s="143">
        <v>0</v>
      </c>
      <c r="E69" s="146">
        <f t="shared" si="1"/>
        <v>0</v>
      </c>
      <c r="F69" s="145">
        <f t="shared" si="2"/>
        <v>1</v>
      </c>
      <c r="G69" s="146">
        <f t="shared" si="3"/>
        <v>0.1</v>
      </c>
      <c r="H69" s="153">
        <v>0</v>
      </c>
      <c r="I69" s="146">
        <f t="shared" si="4"/>
        <v>0</v>
      </c>
      <c r="J69" s="143">
        <v>0</v>
      </c>
      <c r="K69" s="146">
        <f t="shared" si="5"/>
        <v>0</v>
      </c>
      <c r="L69" s="145">
        <f t="shared" si="6"/>
        <v>0</v>
      </c>
      <c r="M69" s="146">
        <f t="shared" si="7"/>
        <v>0</v>
      </c>
      <c r="N69" s="156">
        <v>1</v>
      </c>
      <c r="O69" s="146">
        <f t="shared" si="8"/>
        <v>0.1</v>
      </c>
      <c r="P69" s="143">
        <v>4</v>
      </c>
      <c r="Q69" s="146">
        <f t="shared" si="9"/>
        <v>0.4</v>
      </c>
      <c r="R69" s="145">
        <f t="shared" si="10"/>
        <v>5</v>
      </c>
      <c r="S69" s="146">
        <f t="shared" si="11"/>
        <v>0.5</v>
      </c>
      <c r="T69" s="156">
        <v>0</v>
      </c>
      <c r="U69" s="146">
        <f t="shared" si="12"/>
        <v>0</v>
      </c>
      <c r="V69" s="143">
        <v>1</v>
      </c>
      <c r="W69" s="146">
        <f t="shared" si="13"/>
        <v>0.1</v>
      </c>
      <c r="X69" s="145">
        <f t="shared" si="24"/>
        <v>1</v>
      </c>
      <c r="Y69" s="146">
        <f t="shared" si="14"/>
        <v>0.1</v>
      </c>
      <c r="Z69" s="156">
        <v>3</v>
      </c>
      <c r="AA69" s="146">
        <f t="shared" si="15"/>
        <v>0.3</v>
      </c>
      <c r="AB69" s="143">
        <v>0</v>
      </c>
      <c r="AC69" s="146">
        <f t="shared" si="16"/>
        <v>0</v>
      </c>
      <c r="AD69" s="145">
        <f t="shared" si="17"/>
        <v>3</v>
      </c>
      <c r="AE69" s="146">
        <f t="shared" si="18"/>
        <v>0.3</v>
      </c>
      <c r="AF69" s="149"/>
      <c r="AG69" s="156">
        <f t="shared" si="19"/>
        <v>5</v>
      </c>
      <c r="AH69" s="139">
        <f t="shared" si="20"/>
        <v>0.5</v>
      </c>
      <c r="AI69" s="143">
        <f t="shared" si="21"/>
        <v>5</v>
      </c>
      <c r="AJ69" s="139">
        <f t="shared" si="22"/>
        <v>0.5</v>
      </c>
      <c r="AK69" s="145">
        <f t="shared" si="23"/>
        <v>10</v>
      </c>
      <c r="AL69" s="139">
        <v>1</v>
      </c>
    </row>
    <row r="70" spans="1:38" ht="18.75" customHeight="1">
      <c r="A70" s="17" t="s">
        <v>70</v>
      </c>
      <c r="B70" s="141">
        <v>45</v>
      </c>
      <c r="C70" s="146">
        <f t="shared" si="0"/>
        <v>0.1347305389221557</v>
      </c>
      <c r="D70" s="143">
        <v>38</v>
      </c>
      <c r="E70" s="146">
        <f t="shared" si="1"/>
        <v>0.11377245508982035</v>
      </c>
      <c r="F70" s="145">
        <f t="shared" si="2"/>
        <v>83</v>
      </c>
      <c r="G70" s="146">
        <f t="shared" si="3"/>
        <v>0.24850299401197604</v>
      </c>
      <c r="H70" s="153">
        <v>1</v>
      </c>
      <c r="I70" s="146">
        <f t="shared" si="4"/>
        <v>0.0029940119760479044</v>
      </c>
      <c r="J70" s="143">
        <v>4</v>
      </c>
      <c r="K70" s="146">
        <f t="shared" si="5"/>
        <v>0.011976047904191617</v>
      </c>
      <c r="L70" s="145">
        <f t="shared" si="6"/>
        <v>5</v>
      </c>
      <c r="M70" s="146">
        <f t="shared" si="7"/>
        <v>0.014970059880239521</v>
      </c>
      <c r="N70" s="156">
        <v>66</v>
      </c>
      <c r="O70" s="146">
        <f t="shared" si="8"/>
        <v>0.19760479041916168</v>
      </c>
      <c r="P70" s="143">
        <v>74</v>
      </c>
      <c r="Q70" s="146">
        <f t="shared" si="9"/>
        <v>0.2215568862275449</v>
      </c>
      <c r="R70" s="145">
        <f t="shared" si="10"/>
        <v>140</v>
      </c>
      <c r="S70" s="146">
        <f t="shared" si="11"/>
        <v>0.41916167664670656</v>
      </c>
      <c r="T70" s="156">
        <v>48</v>
      </c>
      <c r="U70" s="146">
        <f t="shared" si="12"/>
        <v>0.1437125748502994</v>
      </c>
      <c r="V70" s="143">
        <v>48</v>
      </c>
      <c r="W70" s="146">
        <f t="shared" si="13"/>
        <v>0.1437125748502994</v>
      </c>
      <c r="X70" s="145">
        <f t="shared" si="24"/>
        <v>96</v>
      </c>
      <c r="Y70" s="146">
        <f t="shared" si="14"/>
        <v>0.2874251497005988</v>
      </c>
      <c r="Z70" s="156">
        <v>4</v>
      </c>
      <c r="AA70" s="146">
        <f t="shared" si="15"/>
        <v>0.011976047904191617</v>
      </c>
      <c r="AB70" s="143">
        <v>6</v>
      </c>
      <c r="AC70" s="146">
        <f t="shared" si="16"/>
        <v>0.017964071856287425</v>
      </c>
      <c r="AD70" s="145">
        <f t="shared" si="17"/>
        <v>10</v>
      </c>
      <c r="AE70" s="146">
        <f t="shared" si="18"/>
        <v>0.029940119760479042</v>
      </c>
      <c r="AF70" s="149"/>
      <c r="AG70" s="156">
        <f t="shared" si="19"/>
        <v>164</v>
      </c>
      <c r="AH70" s="139">
        <f t="shared" si="20"/>
        <v>0.49101796407185627</v>
      </c>
      <c r="AI70" s="143">
        <f t="shared" si="21"/>
        <v>170</v>
      </c>
      <c r="AJ70" s="139">
        <f t="shared" si="22"/>
        <v>0.5089820359281437</v>
      </c>
      <c r="AK70" s="145">
        <f t="shared" si="23"/>
        <v>334</v>
      </c>
      <c r="AL70" s="139">
        <v>1</v>
      </c>
    </row>
    <row r="71" spans="1:38" ht="18.75" customHeight="1">
      <c r="A71" s="25" t="s">
        <v>71</v>
      </c>
      <c r="B71" s="141">
        <v>0</v>
      </c>
      <c r="C71" s="146">
        <f t="shared" si="0"/>
        <v>0</v>
      </c>
      <c r="D71" s="143">
        <v>1</v>
      </c>
      <c r="E71" s="146">
        <f t="shared" si="1"/>
        <v>0.07142857142857142</v>
      </c>
      <c r="F71" s="145">
        <f t="shared" si="2"/>
        <v>1</v>
      </c>
      <c r="G71" s="146">
        <f t="shared" si="3"/>
        <v>0.07142857142857142</v>
      </c>
      <c r="H71" s="153">
        <v>0</v>
      </c>
      <c r="I71" s="146">
        <f t="shared" si="4"/>
        <v>0</v>
      </c>
      <c r="J71" s="143">
        <v>0</v>
      </c>
      <c r="K71" s="146">
        <f t="shared" si="5"/>
        <v>0</v>
      </c>
      <c r="L71" s="145">
        <f t="shared" si="6"/>
        <v>0</v>
      </c>
      <c r="M71" s="146">
        <f t="shared" si="7"/>
        <v>0</v>
      </c>
      <c r="N71" s="156">
        <v>2</v>
      </c>
      <c r="O71" s="146">
        <f t="shared" si="8"/>
        <v>0.14285714285714285</v>
      </c>
      <c r="P71" s="143">
        <v>6</v>
      </c>
      <c r="Q71" s="146">
        <f t="shared" si="9"/>
        <v>0.42857142857142855</v>
      </c>
      <c r="R71" s="145">
        <f t="shared" si="10"/>
        <v>8</v>
      </c>
      <c r="S71" s="146">
        <f t="shared" si="11"/>
        <v>0.5714285714285714</v>
      </c>
      <c r="T71" s="156">
        <v>1</v>
      </c>
      <c r="U71" s="146">
        <f t="shared" si="12"/>
        <v>0.07142857142857142</v>
      </c>
      <c r="V71" s="143">
        <v>4</v>
      </c>
      <c r="W71" s="146">
        <f t="shared" si="13"/>
        <v>0.2857142857142857</v>
      </c>
      <c r="X71" s="145">
        <f t="shared" si="24"/>
        <v>5</v>
      </c>
      <c r="Y71" s="146">
        <f t="shared" si="14"/>
        <v>0.35714285714285715</v>
      </c>
      <c r="Z71" s="156">
        <v>0</v>
      </c>
      <c r="AA71" s="146">
        <f t="shared" si="15"/>
        <v>0</v>
      </c>
      <c r="AB71" s="143">
        <v>0</v>
      </c>
      <c r="AC71" s="146">
        <f t="shared" si="16"/>
        <v>0</v>
      </c>
      <c r="AD71" s="145">
        <f t="shared" si="17"/>
        <v>0</v>
      </c>
      <c r="AE71" s="146">
        <f t="shared" si="18"/>
        <v>0</v>
      </c>
      <c r="AF71" s="149"/>
      <c r="AG71" s="156">
        <f t="shared" si="19"/>
        <v>3</v>
      </c>
      <c r="AH71" s="139">
        <f t="shared" si="20"/>
        <v>0.21428571428571427</v>
      </c>
      <c r="AI71" s="143">
        <f t="shared" si="21"/>
        <v>11</v>
      </c>
      <c r="AJ71" s="139">
        <f t="shared" si="22"/>
        <v>0.7857142857142857</v>
      </c>
      <c r="AK71" s="145">
        <f t="shared" si="23"/>
        <v>14</v>
      </c>
      <c r="AL71" s="139">
        <v>1</v>
      </c>
    </row>
    <row r="72" spans="1:38" ht="18.75" customHeight="1">
      <c r="A72" s="17" t="s">
        <v>72</v>
      </c>
      <c r="B72" s="141">
        <v>29</v>
      </c>
      <c r="C72" s="146">
        <f t="shared" si="0"/>
        <v>0.06561085972850679</v>
      </c>
      <c r="D72" s="143">
        <v>41</v>
      </c>
      <c r="E72" s="146">
        <f t="shared" si="1"/>
        <v>0.09276018099547512</v>
      </c>
      <c r="F72" s="145">
        <f t="shared" si="2"/>
        <v>70</v>
      </c>
      <c r="G72" s="146">
        <f t="shared" si="3"/>
        <v>0.1583710407239819</v>
      </c>
      <c r="H72" s="153">
        <v>5</v>
      </c>
      <c r="I72" s="146">
        <f t="shared" si="4"/>
        <v>0.011312217194570135</v>
      </c>
      <c r="J72" s="143">
        <v>6</v>
      </c>
      <c r="K72" s="146">
        <f t="shared" si="5"/>
        <v>0.013574660633484163</v>
      </c>
      <c r="L72" s="145">
        <f t="shared" si="6"/>
        <v>11</v>
      </c>
      <c r="M72" s="146">
        <f t="shared" si="7"/>
        <v>0.024886877828054297</v>
      </c>
      <c r="N72" s="156">
        <v>105</v>
      </c>
      <c r="O72" s="146">
        <f t="shared" si="8"/>
        <v>0.23755656108597284</v>
      </c>
      <c r="P72" s="143">
        <v>111</v>
      </c>
      <c r="Q72" s="146">
        <f t="shared" si="9"/>
        <v>0.251131221719457</v>
      </c>
      <c r="R72" s="145">
        <f t="shared" si="10"/>
        <v>216</v>
      </c>
      <c r="S72" s="146">
        <f t="shared" si="11"/>
        <v>0.48868778280542985</v>
      </c>
      <c r="T72" s="156">
        <v>55</v>
      </c>
      <c r="U72" s="146">
        <f t="shared" si="12"/>
        <v>0.1244343891402715</v>
      </c>
      <c r="V72" s="143">
        <v>80</v>
      </c>
      <c r="W72" s="146">
        <f t="shared" si="13"/>
        <v>0.18099547511312217</v>
      </c>
      <c r="X72" s="145">
        <f t="shared" si="24"/>
        <v>135</v>
      </c>
      <c r="Y72" s="146">
        <f t="shared" si="14"/>
        <v>0.3054298642533937</v>
      </c>
      <c r="Z72" s="156">
        <v>3</v>
      </c>
      <c r="AA72" s="146">
        <f t="shared" si="15"/>
        <v>0.006787330316742082</v>
      </c>
      <c r="AB72" s="143">
        <v>7</v>
      </c>
      <c r="AC72" s="146">
        <f t="shared" si="16"/>
        <v>0.01583710407239819</v>
      </c>
      <c r="AD72" s="145">
        <f t="shared" si="17"/>
        <v>10</v>
      </c>
      <c r="AE72" s="146">
        <f t="shared" si="18"/>
        <v>0.02262443438914027</v>
      </c>
      <c r="AF72" s="149"/>
      <c r="AG72" s="156">
        <f t="shared" si="19"/>
        <v>197</v>
      </c>
      <c r="AH72" s="139">
        <f t="shared" si="20"/>
        <v>0.4457013574660634</v>
      </c>
      <c r="AI72" s="143">
        <f t="shared" si="21"/>
        <v>245</v>
      </c>
      <c r="AJ72" s="139">
        <f t="shared" si="22"/>
        <v>0.5542986425339367</v>
      </c>
      <c r="AK72" s="145">
        <f t="shared" si="23"/>
        <v>442</v>
      </c>
      <c r="AL72" s="139">
        <v>1</v>
      </c>
    </row>
    <row r="73" spans="1:38" ht="18.75" customHeight="1">
      <c r="A73" s="17" t="s">
        <v>73</v>
      </c>
      <c r="B73" s="141">
        <v>21</v>
      </c>
      <c r="C73" s="146">
        <f aca="true" t="shared" si="25" ref="C73:C82">B73/AK73</f>
        <v>0.09292035398230089</v>
      </c>
      <c r="D73" s="143">
        <v>19</v>
      </c>
      <c r="E73" s="146">
        <f aca="true" t="shared" si="26" ref="E73:E82">D73/AK73</f>
        <v>0.084070796460177</v>
      </c>
      <c r="F73" s="145">
        <f aca="true" t="shared" si="27" ref="F73:F81">B73+D73</f>
        <v>40</v>
      </c>
      <c r="G73" s="146">
        <f aca="true" t="shared" si="28" ref="G73:G80">F73/AK73</f>
        <v>0.17699115044247787</v>
      </c>
      <c r="H73" s="153">
        <v>3</v>
      </c>
      <c r="I73" s="146">
        <f aca="true" t="shared" si="29" ref="I73:I82">H73/AK73</f>
        <v>0.01327433628318584</v>
      </c>
      <c r="J73" s="143">
        <v>1</v>
      </c>
      <c r="K73" s="146">
        <f aca="true" t="shared" si="30" ref="K73:K82">J73/AK73</f>
        <v>0.004424778761061947</v>
      </c>
      <c r="L73" s="145">
        <f aca="true" t="shared" si="31" ref="L73:L81">H73+J73</f>
        <v>4</v>
      </c>
      <c r="M73" s="146">
        <f aca="true" t="shared" si="32" ref="M73:M82">L73/AK73</f>
        <v>0.017699115044247787</v>
      </c>
      <c r="N73" s="156">
        <v>41</v>
      </c>
      <c r="O73" s="146">
        <f aca="true" t="shared" si="33" ref="O73:O82">N73/AK73</f>
        <v>0.18141592920353983</v>
      </c>
      <c r="P73" s="143">
        <v>63</v>
      </c>
      <c r="Q73" s="146">
        <f aca="true" t="shared" si="34" ref="Q73:Q82">P73/AK73</f>
        <v>0.27876106194690264</v>
      </c>
      <c r="R73" s="145">
        <f aca="true" t="shared" si="35" ref="R73:R81">N73+P73</f>
        <v>104</v>
      </c>
      <c r="S73" s="146">
        <f aca="true" t="shared" si="36" ref="S73:S82">R73/AK73</f>
        <v>0.46017699115044247</v>
      </c>
      <c r="T73" s="156">
        <v>32</v>
      </c>
      <c r="U73" s="146">
        <f aca="true" t="shared" si="37" ref="U73:U82">T73/AK73</f>
        <v>0.1415929203539823</v>
      </c>
      <c r="V73" s="143">
        <v>41</v>
      </c>
      <c r="W73" s="146">
        <f aca="true" t="shared" si="38" ref="W73:W82">V73/AK73</f>
        <v>0.18141592920353983</v>
      </c>
      <c r="X73" s="145">
        <f t="shared" si="24"/>
        <v>73</v>
      </c>
      <c r="Y73" s="146">
        <f aca="true" t="shared" si="39" ref="Y73:Y82">X73/AK73</f>
        <v>0.3230088495575221</v>
      </c>
      <c r="Z73" s="156">
        <v>2</v>
      </c>
      <c r="AA73" s="146">
        <f aca="true" t="shared" si="40" ref="AA73:AA82">Z73/AK73</f>
        <v>0.008849557522123894</v>
      </c>
      <c r="AB73" s="143">
        <v>3</v>
      </c>
      <c r="AC73" s="146">
        <f aca="true" t="shared" si="41" ref="AC73:AC82">AB73/AK73</f>
        <v>0.01327433628318584</v>
      </c>
      <c r="AD73" s="145">
        <f aca="true" t="shared" si="42" ref="AD73:AD80">Z73+AB73</f>
        <v>5</v>
      </c>
      <c r="AE73" s="146">
        <f aca="true" t="shared" si="43" ref="AE73:AE82">AD73/AK73</f>
        <v>0.022123893805309734</v>
      </c>
      <c r="AF73" s="149"/>
      <c r="AG73" s="156">
        <f aca="true" t="shared" si="44" ref="AG73:AG81">B73+H73+N73+T73+Z73</f>
        <v>99</v>
      </c>
      <c r="AH73" s="139">
        <f aca="true" t="shared" si="45" ref="AH73:AH82">AG73/AK73</f>
        <v>0.43805309734513276</v>
      </c>
      <c r="AI73" s="143">
        <f aca="true" t="shared" si="46" ref="AI73:AI81">D73+J73+P73+V73+AB73</f>
        <v>127</v>
      </c>
      <c r="AJ73" s="139">
        <f aca="true" t="shared" si="47" ref="AJ73:AJ82">AI73/AK73</f>
        <v>0.5619469026548672</v>
      </c>
      <c r="AK73" s="145">
        <f aca="true" t="shared" si="48" ref="AK73:AK81">AG73+AI73</f>
        <v>226</v>
      </c>
      <c r="AL73" s="139">
        <v>1</v>
      </c>
    </row>
    <row r="74" spans="1:38" ht="18.75" customHeight="1">
      <c r="A74" s="17" t="s">
        <v>74</v>
      </c>
      <c r="B74" s="141">
        <v>1</v>
      </c>
      <c r="C74" s="146">
        <f t="shared" si="25"/>
        <v>0.05</v>
      </c>
      <c r="D74" s="143">
        <v>1</v>
      </c>
      <c r="E74" s="146">
        <f t="shared" si="26"/>
        <v>0.05</v>
      </c>
      <c r="F74" s="145">
        <f t="shared" si="27"/>
        <v>2</v>
      </c>
      <c r="G74" s="146">
        <f t="shared" si="28"/>
        <v>0.1</v>
      </c>
      <c r="H74" s="153">
        <v>1</v>
      </c>
      <c r="I74" s="146">
        <f t="shared" si="29"/>
        <v>0.05</v>
      </c>
      <c r="J74" s="143">
        <v>0</v>
      </c>
      <c r="K74" s="146">
        <f t="shared" si="30"/>
        <v>0</v>
      </c>
      <c r="L74" s="145">
        <f t="shared" si="31"/>
        <v>1</v>
      </c>
      <c r="M74" s="146">
        <f t="shared" si="32"/>
        <v>0.05</v>
      </c>
      <c r="N74" s="156">
        <v>3</v>
      </c>
      <c r="O74" s="146">
        <f t="shared" si="33"/>
        <v>0.15</v>
      </c>
      <c r="P74" s="143">
        <v>6</v>
      </c>
      <c r="Q74" s="146">
        <f t="shared" si="34"/>
        <v>0.3</v>
      </c>
      <c r="R74" s="145">
        <f t="shared" si="35"/>
        <v>9</v>
      </c>
      <c r="S74" s="146">
        <f t="shared" si="36"/>
        <v>0.45</v>
      </c>
      <c r="T74" s="156">
        <v>3</v>
      </c>
      <c r="U74" s="146">
        <f t="shared" si="37"/>
        <v>0.15</v>
      </c>
      <c r="V74" s="143">
        <v>4</v>
      </c>
      <c r="W74" s="146">
        <f t="shared" si="38"/>
        <v>0.2</v>
      </c>
      <c r="X74" s="145">
        <f aca="true" t="shared" si="49" ref="X74:X81">T74+V74</f>
        <v>7</v>
      </c>
      <c r="Y74" s="146">
        <f t="shared" si="39"/>
        <v>0.35</v>
      </c>
      <c r="Z74" s="156">
        <v>0</v>
      </c>
      <c r="AA74" s="146">
        <f t="shared" si="40"/>
        <v>0</v>
      </c>
      <c r="AB74" s="143">
        <v>1</v>
      </c>
      <c r="AC74" s="146">
        <f t="shared" si="41"/>
        <v>0.05</v>
      </c>
      <c r="AD74" s="145">
        <f t="shared" si="42"/>
        <v>1</v>
      </c>
      <c r="AE74" s="146">
        <f t="shared" si="43"/>
        <v>0.05</v>
      </c>
      <c r="AF74" s="149"/>
      <c r="AG74" s="156">
        <f t="shared" si="44"/>
        <v>8</v>
      </c>
      <c r="AH74" s="139">
        <f t="shared" si="45"/>
        <v>0.4</v>
      </c>
      <c r="AI74" s="143">
        <f t="shared" si="46"/>
        <v>12</v>
      </c>
      <c r="AJ74" s="139">
        <f t="shared" si="47"/>
        <v>0.6</v>
      </c>
      <c r="AK74" s="145">
        <f t="shared" si="48"/>
        <v>20</v>
      </c>
      <c r="AL74" s="139">
        <v>1</v>
      </c>
    </row>
    <row r="75" spans="1:38" ht="18.75" customHeight="1">
      <c r="A75" s="17" t="s">
        <v>75</v>
      </c>
      <c r="B75" s="141">
        <v>0</v>
      </c>
      <c r="C75" s="146">
        <f t="shared" si="25"/>
        <v>0</v>
      </c>
      <c r="D75" s="143">
        <v>3</v>
      </c>
      <c r="E75" s="146">
        <f t="shared" si="26"/>
        <v>0.3</v>
      </c>
      <c r="F75" s="145">
        <f t="shared" si="27"/>
        <v>3</v>
      </c>
      <c r="G75" s="146">
        <f t="shared" si="28"/>
        <v>0.3</v>
      </c>
      <c r="H75" s="153">
        <v>1</v>
      </c>
      <c r="I75" s="146">
        <f t="shared" si="29"/>
        <v>0.1</v>
      </c>
      <c r="J75" s="143">
        <v>0</v>
      </c>
      <c r="K75" s="146">
        <f t="shared" si="30"/>
        <v>0</v>
      </c>
      <c r="L75" s="145">
        <f t="shared" si="31"/>
        <v>1</v>
      </c>
      <c r="M75" s="146">
        <f t="shared" si="32"/>
        <v>0.1</v>
      </c>
      <c r="N75" s="156">
        <v>0</v>
      </c>
      <c r="O75" s="146">
        <f t="shared" si="33"/>
        <v>0</v>
      </c>
      <c r="P75" s="143">
        <v>3</v>
      </c>
      <c r="Q75" s="146">
        <f t="shared" si="34"/>
        <v>0.3</v>
      </c>
      <c r="R75" s="145">
        <f t="shared" si="35"/>
        <v>3</v>
      </c>
      <c r="S75" s="146">
        <f t="shared" si="36"/>
        <v>0.3</v>
      </c>
      <c r="T75" s="156">
        <v>0</v>
      </c>
      <c r="U75" s="146">
        <f t="shared" si="37"/>
        <v>0</v>
      </c>
      <c r="V75" s="143">
        <v>3</v>
      </c>
      <c r="W75" s="146">
        <f t="shared" si="38"/>
        <v>0.3</v>
      </c>
      <c r="X75" s="145">
        <f t="shared" si="49"/>
        <v>3</v>
      </c>
      <c r="Y75" s="146">
        <f t="shared" si="39"/>
        <v>0.3</v>
      </c>
      <c r="Z75" s="156">
        <v>0</v>
      </c>
      <c r="AA75" s="146">
        <f t="shared" si="40"/>
        <v>0</v>
      </c>
      <c r="AB75" s="143">
        <v>0</v>
      </c>
      <c r="AC75" s="146">
        <f t="shared" si="41"/>
        <v>0</v>
      </c>
      <c r="AD75" s="145">
        <f t="shared" si="42"/>
        <v>0</v>
      </c>
      <c r="AE75" s="146">
        <f t="shared" si="43"/>
        <v>0</v>
      </c>
      <c r="AF75" s="149"/>
      <c r="AG75" s="156">
        <f t="shared" si="44"/>
        <v>1</v>
      </c>
      <c r="AH75" s="139">
        <f t="shared" si="45"/>
        <v>0.1</v>
      </c>
      <c r="AI75" s="143">
        <f t="shared" si="46"/>
        <v>9</v>
      </c>
      <c r="AJ75" s="139">
        <f t="shared" si="47"/>
        <v>0.9</v>
      </c>
      <c r="AK75" s="145">
        <f t="shared" si="48"/>
        <v>10</v>
      </c>
      <c r="AL75" s="139">
        <v>1</v>
      </c>
    </row>
    <row r="76" spans="1:38" ht="18.75" customHeight="1">
      <c r="A76" s="17" t="s">
        <v>76</v>
      </c>
      <c r="B76" s="141">
        <v>7</v>
      </c>
      <c r="C76" s="146">
        <f t="shared" si="25"/>
        <v>0.14893617021276595</v>
      </c>
      <c r="D76" s="143">
        <v>7</v>
      </c>
      <c r="E76" s="146">
        <f t="shared" si="26"/>
        <v>0.14893617021276595</v>
      </c>
      <c r="F76" s="145">
        <f t="shared" si="27"/>
        <v>14</v>
      </c>
      <c r="G76" s="146">
        <f t="shared" si="28"/>
        <v>0.2978723404255319</v>
      </c>
      <c r="H76" s="153">
        <v>1</v>
      </c>
      <c r="I76" s="146">
        <f t="shared" si="29"/>
        <v>0.02127659574468085</v>
      </c>
      <c r="J76" s="143">
        <v>1</v>
      </c>
      <c r="K76" s="146">
        <f t="shared" si="30"/>
        <v>0.02127659574468085</v>
      </c>
      <c r="L76" s="145">
        <f t="shared" si="31"/>
        <v>2</v>
      </c>
      <c r="M76" s="146">
        <f t="shared" si="32"/>
        <v>0.0425531914893617</v>
      </c>
      <c r="N76" s="156">
        <v>7</v>
      </c>
      <c r="O76" s="146">
        <f t="shared" si="33"/>
        <v>0.14893617021276595</v>
      </c>
      <c r="P76" s="143">
        <v>14</v>
      </c>
      <c r="Q76" s="146">
        <f t="shared" si="34"/>
        <v>0.2978723404255319</v>
      </c>
      <c r="R76" s="145">
        <f t="shared" si="35"/>
        <v>21</v>
      </c>
      <c r="S76" s="146">
        <f t="shared" si="36"/>
        <v>0.44680851063829785</v>
      </c>
      <c r="T76" s="156">
        <v>6</v>
      </c>
      <c r="U76" s="146">
        <f t="shared" si="37"/>
        <v>0.1276595744680851</v>
      </c>
      <c r="V76" s="143">
        <v>4</v>
      </c>
      <c r="W76" s="146">
        <f t="shared" si="38"/>
        <v>0.0851063829787234</v>
      </c>
      <c r="X76" s="145">
        <f t="shared" si="49"/>
        <v>10</v>
      </c>
      <c r="Y76" s="146">
        <f t="shared" si="39"/>
        <v>0.2127659574468085</v>
      </c>
      <c r="Z76" s="156">
        <v>0</v>
      </c>
      <c r="AA76" s="146">
        <f t="shared" si="40"/>
        <v>0</v>
      </c>
      <c r="AB76" s="143">
        <v>0</v>
      </c>
      <c r="AC76" s="146">
        <f t="shared" si="41"/>
        <v>0</v>
      </c>
      <c r="AD76" s="145">
        <f t="shared" si="42"/>
        <v>0</v>
      </c>
      <c r="AE76" s="146">
        <f t="shared" si="43"/>
        <v>0</v>
      </c>
      <c r="AF76" s="149"/>
      <c r="AG76" s="156">
        <f t="shared" si="44"/>
        <v>21</v>
      </c>
      <c r="AH76" s="139">
        <f t="shared" si="45"/>
        <v>0.44680851063829785</v>
      </c>
      <c r="AI76" s="143">
        <f t="shared" si="46"/>
        <v>26</v>
      </c>
      <c r="AJ76" s="139">
        <f t="shared" si="47"/>
        <v>0.5531914893617021</v>
      </c>
      <c r="AK76" s="145">
        <f t="shared" si="48"/>
        <v>47</v>
      </c>
      <c r="AL76" s="139">
        <v>1</v>
      </c>
    </row>
    <row r="77" spans="1:38" ht="18.75" customHeight="1">
      <c r="A77" s="17" t="s">
        <v>77</v>
      </c>
      <c r="B77" s="141">
        <v>0</v>
      </c>
      <c r="C77" s="146">
        <f t="shared" si="25"/>
        <v>0</v>
      </c>
      <c r="D77" s="143">
        <v>1</v>
      </c>
      <c r="E77" s="146">
        <f t="shared" si="26"/>
        <v>0.1111111111111111</v>
      </c>
      <c r="F77" s="145">
        <f t="shared" si="27"/>
        <v>1</v>
      </c>
      <c r="G77" s="146">
        <f t="shared" si="28"/>
        <v>0.1111111111111111</v>
      </c>
      <c r="H77" s="153">
        <v>0</v>
      </c>
      <c r="I77" s="146">
        <f t="shared" si="29"/>
        <v>0</v>
      </c>
      <c r="J77" s="143">
        <v>0</v>
      </c>
      <c r="K77" s="146">
        <f t="shared" si="30"/>
        <v>0</v>
      </c>
      <c r="L77" s="145">
        <f t="shared" si="31"/>
        <v>0</v>
      </c>
      <c r="M77" s="146">
        <f t="shared" si="32"/>
        <v>0</v>
      </c>
      <c r="N77" s="156">
        <v>3</v>
      </c>
      <c r="O77" s="146">
        <f t="shared" si="33"/>
        <v>0.3333333333333333</v>
      </c>
      <c r="P77" s="143">
        <v>1</v>
      </c>
      <c r="Q77" s="146">
        <f t="shared" si="34"/>
        <v>0.1111111111111111</v>
      </c>
      <c r="R77" s="145">
        <f t="shared" si="35"/>
        <v>4</v>
      </c>
      <c r="S77" s="146">
        <f t="shared" si="36"/>
        <v>0.4444444444444444</v>
      </c>
      <c r="T77" s="156">
        <v>2</v>
      </c>
      <c r="U77" s="146">
        <f t="shared" si="37"/>
        <v>0.2222222222222222</v>
      </c>
      <c r="V77" s="143">
        <v>1</v>
      </c>
      <c r="W77" s="146">
        <f t="shared" si="38"/>
        <v>0.1111111111111111</v>
      </c>
      <c r="X77" s="145">
        <f t="shared" si="49"/>
        <v>3</v>
      </c>
      <c r="Y77" s="146">
        <f t="shared" si="39"/>
        <v>0.3333333333333333</v>
      </c>
      <c r="Z77" s="156">
        <v>1</v>
      </c>
      <c r="AA77" s="146">
        <f t="shared" si="40"/>
        <v>0.1111111111111111</v>
      </c>
      <c r="AB77" s="143">
        <v>0</v>
      </c>
      <c r="AC77" s="146">
        <f t="shared" si="41"/>
        <v>0</v>
      </c>
      <c r="AD77" s="145">
        <f t="shared" si="42"/>
        <v>1</v>
      </c>
      <c r="AE77" s="146">
        <f t="shared" si="43"/>
        <v>0.1111111111111111</v>
      </c>
      <c r="AF77" s="149"/>
      <c r="AG77" s="156">
        <f t="shared" si="44"/>
        <v>6</v>
      </c>
      <c r="AH77" s="139">
        <f t="shared" si="45"/>
        <v>0.6666666666666666</v>
      </c>
      <c r="AI77" s="143">
        <f t="shared" si="46"/>
        <v>3</v>
      </c>
      <c r="AJ77" s="139">
        <f t="shared" si="47"/>
        <v>0.3333333333333333</v>
      </c>
      <c r="AK77" s="145">
        <f t="shared" si="48"/>
        <v>9</v>
      </c>
      <c r="AL77" s="139">
        <v>1</v>
      </c>
    </row>
    <row r="78" spans="1:38" ht="18.75" customHeight="1">
      <c r="A78" s="17" t="s">
        <v>78</v>
      </c>
      <c r="B78" s="141">
        <v>10</v>
      </c>
      <c r="C78" s="146">
        <f t="shared" si="25"/>
        <v>0.06711409395973154</v>
      </c>
      <c r="D78" s="143">
        <v>6</v>
      </c>
      <c r="E78" s="146">
        <f t="shared" si="26"/>
        <v>0.040268456375838924</v>
      </c>
      <c r="F78" s="145">
        <f t="shared" si="27"/>
        <v>16</v>
      </c>
      <c r="G78" s="146">
        <f t="shared" si="28"/>
        <v>0.10738255033557047</v>
      </c>
      <c r="H78" s="153">
        <v>3</v>
      </c>
      <c r="I78" s="146">
        <f t="shared" si="29"/>
        <v>0.020134228187919462</v>
      </c>
      <c r="J78" s="143">
        <v>1</v>
      </c>
      <c r="K78" s="146">
        <f t="shared" si="30"/>
        <v>0.006711409395973154</v>
      </c>
      <c r="L78" s="145">
        <f t="shared" si="31"/>
        <v>4</v>
      </c>
      <c r="M78" s="146">
        <f t="shared" si="32"/>
        <v>0.026845637583892617</v>
      </c>
      <c r="N78" s="156">
        <v>29</v>
      </c>
      <c r="O78" s="146">
        <f t="shared" si="33"/>
        <v>0.19463087248322147</v>
      </c>
      <c r="P78" s="143">
        <v>34</v>
      </c>
      <c r="Q78" s="146">
        <f t="shared" si="34"/>
        <v>0.22818791946308725</v>
      </c>
      <c r="R78" s="145">
        <f t="shared" si="35"/>
        <v>63</v>
      </c>
      <c r="S78" s="146">
        <f t="shared" si="36"/>
        <v>0.4228187919463087</v>
      </c>
      <c r="T78" s="156">
        <v>22</v>
      </c>
      <c r="U78" s="146">
        <f t="shared" si="37"/>
        <v>0.1476510067114094</v>
      </c>
      <c r="V78" s="143">
        <v>39</v>
      </c>
      <c r="W78" s="146">
        <f t="shared" si="38"/>
        <v>0.26174496644295303</v>
      </c>
      <c r="X78" s="145">
        <f t="shared" si="49"/>
        <v>61</v>
      </c>
      <c r="Y78" s="146">
        <f t="shared" si="39"/>
        <v>0.40939597315436244</v>
      </c>
      <c r="Z78" s="156">
        <v>1</v>
      </c>
      <c r="AA78" s="146">
        <f t="shared" si="40"/>
        <v>0.006711409395973154</v>
      </c>
      <c r="AB78" s="143">
        <v>4</v>
      </c>
      <c r="AC78" s="146">
        <f t="shared" si="41"/>
        <v>0.026845637583892617</v>
      </c>
      <c r="AD78" s="145">
        <f t="shared" si="42"/>
        <v>5</v>
      </c>
      <c r="AE78" s="146">
        <f t="shared" si="43"/>
        <v>0.03355704697986577</v>
      </c>
      <c r="AF78" s="149"/>
      <c r="AG78" s="156">
        <f t="shared" si="44"/>
        <v>65</v>
      </c>
      <c r="AH78" s="139">
        <f t="shared" si="45"/>
        <v>0.436241610738255</v>
      </c>
      <c r="AI78" s="143">
        <f t="shared" si="46"/>
        <v>84</v>
      </c>
      <c r="AJ78" s="139">
        <f t="shared" si="47"/>
        <v>0.5637583892617449</v>
      </c>
      <c r="AK78" s="145">
        <f t="shared" si="48"/>
        <v>149</v>
      </c>
      <c r="AL78" s="139">
        <v>1</v>
      </c>
    </row>
    <row r="79" spans="1:38" ht="18.75" customHeight="1">
      <c r="A79" s="17" t="s">
        <v>79</v>
      </c>
      <c r="B79" s="141">
        <v>7</v>
      </c>
      <c r="C79" s="146">
        <f t="shared" si="25"/>
        <v>0.0875</v>
      </c>
      <c r="D79" s="143">
        <v>2</v>
      </c>
      <c r="E79" s="146">
        <f t="shared" si="26"/>
        <v>0.025</v>
      </c>
      <c r="F79" s="145">
        <f t="shared" si="27"/>
        <v>9</v>
      </c>
      <c r="G79" s="146">
        <f t="shared" si="28"/>
        <v>0.1125</v>
      </c>
      <c r="H79" s="153">
        <v>0</v>
      </c>
      <c r="I79" s="146">
        <f t="shared" si="29"/>
        <v>0</v>
      </c>
      <c r="J79" s="143">
        <v>1</v>
      </c>
      <c r="K79" s="146">
        <f t="shared" si="30"/>
        <v>0.0125</v>
      </c>
      <c r="L79" s="145">
        <f t="shared" si="31"/>
        <v>1</v>
      </c>
      <c r="M79" s="146">
        <f t="shared" si="32"/>
        <v>0.0125</v>
      </c>
      <c r="N79" s="156">
        <v>21</v>
      </c>
      <c r="O79" s="146">
        <f t="shared" si="33"/>
        <v>0.2625</v>
      </c>
      <c r="P79" s="143">
        <v>19</v>
      </c>
      <c r="Q79" s="146">
        <f t="shared" si="34"/>
        <v>0.2375</v>
      </c>
      <c r="R79" s="145">
        <f t="shared" si="35"/>
        <v>40</v>
      </c>
      <c r="S79" s="146">
        <f t="shared" si="36"/>
        <v>0.5</v>
      </c>
      <c r="T79" s="156">
        <v>12</v>
      </c>
      <c r="U79" s="146">
        <f t="shared" si="37"/>
        <v>0.15</v>
      </c>
      <c r="V79" s="143">
        <v>12</v>
      </c>
      <c r="W79" s="146">
        <f t="shared" si="38"/>
        <v>0.15</v>
      </c>
      <c r="X79" s="145">
        <f t="shared" si="49"/>
        <v>24</v>
      </c>
      <c r="Y79" s="146">
        <f t="shared" si="39"/>
        <v>0.3</v>
      </c>
      <c r="Z79" s="156">
        <v>3</v>
      </c>
      <c r="AA79" s="146">
        <f t="shared" si="40"/>
        <v>0.0375</v>
      </c>
      <c r="AB79" s="143">
        <v>3</v>
      </c>
      <c r="AC79" s="146">
        <f t="shared" si="41"/>
        <v>0.0375</v>
      </c>
      <c r="AD79" s="145">
        <f t="shared" si="42"/>
        <v>6</v>
      </c>
      <c r="AE79" s="146">
        <f t="shared" si="43"/>
        <v>0.075</v>
      </c>
      <c r="AF79" s="149"/>
      <c r="AG79" s="156">
        <f t="shared" si="44"/>
        <v>43</v>
      </c>
      <c r="AH79" s="139">
        <f t="shared" si="45"/>
        <v>0.5375</v>
      </c>
      <c r="AI79" s="143">
        <f t="shared" si="46"/>
        <v>37</v>
      </c>
      <c r="AJ79" s="139">
        <f t="shared" si="47"/>
        <v>0.4625</v>
      </c>
      <c r="AK79" s="145">
        <f t="shared" si="48"/>
        <v>80</v>
      </c>
      <c r="AL79" s="139">
        <v>1</v>
      </c>
    </row>
    <row r="80" spans="1:38" ht="18.75" customHeight="1">
      <c r="A80" s="26" t="s">
        <v>80</v>
      </c>
      <c r="B80" s="142">
        <v>44</v>
      </c>
      <c r="C80" s="146">
        <f t="shared" si="25"/>
        <v>0.12571428571428572</v>
      </c>
      <c r="D80" s="144">
        <v>44</v>
      </c>
      <c r="E80" s="146">
        <f t="shared" si="26"/>
        <v>0.12571428571428572</v>
      </c>
      <c r="F80" s="145">
        <f t="shared" si="27"/>
        <v>88</v>
      </c>
      <c r="G80" s="146">
        <f t="shared" si="28"/>
        <v>0.25142857142857145</v>
      </c>
      <c r="H80" s="154">
        <v>5</v>
      </c>
      <c r="I80" s="146">
        <f t="shared" si="29"/>
        <v>0.014285714285714285</v>
      </c>
      <c r="J80" s="144">
        <v>2</v>
      </c>
      <c r="K80" s="146">
        <f t="shared" si="30"/>
        <v>0.005714285714285714</v>
      </c>
      <c r="L80" s="145">
        <f t="shared" si="31"/>
        <v>7</v>
      </c>
      <c r="M80" s="146">
        <f t="shared" si="32"/>
        <v>0.02</v>
      </c>
      <c r="N80" s="157">
        <v>89</v>
      </c>
      <c r="O80" s="146">
        <f t="shared" si="33"/>
        <v>0.2542857142857143</v>
      </c>
      <c r="P80" s="144">
        <v>83</v>
      </c>
      <c r="Q80" s="146">
        <f t="shared" si="34"/>
        <v>0.23714285714285716</v>
      </c>
      <c r="R80" s="145">
        <f t="shared" si="35"/>
        <v>172</v>
      </c>
      <c r="S80" s="146">
        <f t="shared" si="36"/>
        <v>0.49142857142857144</v>
      </c>
      <c r="T80" s="157">
        <v>36</v>
      </c>
      <c r="U80" s="146">
        <f t="shared" si="37"/>
        <v>0.10285714285714286</v>
      </c>
      <c r="V80" s="144">
        <v>42</v>
      </c>
      <c r="W80" s="146">
        <f t="shared" si="38"/>
        <v>0.12</v>
      </c>
      <c r="X80" s="145">
        <f t="shared" si="49"/>
        <v>78</v>
      </c>
      <c r="Y80" s="146">
        <f t="shared" si="39"/>
        <v>0.22285714285714286</v>
      </c>
      <c r="Z80" s="157">
        <v>2</v>
      </c>
      <c r="AA80" s="146">
        <f t="shared" si="40"/>
        <v>0.005714285714285714</v>
      </c>
      <c r="AB80" s="144">
        <v>3</v>
      </c>
      <c r="AC80" s="146">
        <f t="shared" si="41"/>
        <v>0.008571428571428572</v>
      </c>
      <c r="AD80" s="145">
        <f t="shared" si="42"/>
        <v>5</v>
      </c>
      <c r="AE80" s="146">
        <f t="shared" si="43"/>
        <v>0.014285714285714285</v>
      </c>
      <c r="AF80" s="149"/>
      <c r="AG80" s="156">
        <f t="shared" si="44"/>
        <v>176</v>
      </c>
      <c r="AH80" s="139">
        <f t="shared" si="45"/>
        <v>0.5028571428571429</v>
      </c>
      <c r="AI80" s="143">
        <f t="shared" si="46"/>
        <v>174</v>
      </c>
      <c r="AJ80" s="139">
        <f t="shared" si="47"/>
        <v>0.49714285714285716</v>
      </c>
      <c r="AK80" s="145">
        <f t="shared" si="48"/>
        <v>350</v>
      </c>
      <c r="AL80" s="139">
        <v>1</v>
      </c>
    </row>
    <row r="81" spans="1:38" ht="18.75" customHeight="1" thickBot="1">
      <c r="A81" s="166" t="s">
        <v>81</v>
      </c>
      <c r="B81" s="142">
        <v>18</v>
      </c>
      <c r="C81" s="167">
        <f t="shared" si="25"/>
        <v>0.13846153846153847</v>
      </c>
      <c r="D81" s="144">
        <v>10</v>
      </c>
      <c r="E81" s="167">
        <f t="shared" si="26"/>
        <v>0.07692307692307693</v>
      </c>
      <c r="F81" s="168">
        <f t="shared" si="27"/>
        <v>28</v>
      </c>
      <c r="G81" s="167">
        <f>F81/AK81</f>
        <v>0.2153846153846154</v>
      </c>
      <c r="H81" s="154">
        <v>3</v>
      </c>
      <c r="I81" s="167">
        <f t="shared" si="29"/>
        <v>0.023076923076923078</v>
      </c>
      <c r="J81" s="144">
        <v>2</v>
      </c>
      <c r="K81" s="167">
        <f t="shared" si="30"/>
        <v>0.015384615384615385</v>
      </c>
      <c r="L81" s="168">
        <f t="shared" si="31"/>
        <v>5</v>
      </c>
      <c r="M81" s="167">
        <f t="shared" si="32"/>
        <v>0.038461538461538464</v>
      </c>
      <c r="N81" s="157">
        <v>37</v>
      </c>
      <c r="O81" s="167">
        <f t="shared" si="33"/>
        <v>0.2846153846153846</v>
      </c>
      <c r="P81" s="144">
        <v>31</v>
      </c>
      <c r="Q81" s="167">
        <f t="shared" si="34"/>
        <v>0.23846153846153847</v>
      </c>
      <c r="R81" s="168">
        <f t="shared" si="35"/>
        <v>68</v>
      </c>
      <c r="S81" s="167">
        <f t="shared" si="36"/>
        <v>0.5230769230769231</v>
      </c>
      <c r="T81" s="157">
        <v>14</v>
      </c>
      <c r="U81" s="167">
        <f t="shared" si="37"/>
        <v>0.1076923076923077</v>
      </c>
      <c r="V81" s="144">
        <v>14</v>
      </c>
      <c r="W81" s="167">
        <f t="shared" si="38"/>
        <v>0.1076923076923077</v>
      </c>
      <c r="X81" s="168">
        <f t="shared" si="49"/>
        <v>28</v>
      </c>
      <c r="Y81" s="167">
        <f t="shared" si="39"/>
        <v>0.2153846153846154</v>
      </c>
      <c r="Z81" s="157">
        <v>0</v>
      </c>
      <c r="AA81" s="167">
        <f t="shared" si="40"/>
        <v>0</v>
      </c>
      <c r="AB81" s="144">
        <v>1</v>
      </c>
      <c r="AC81" s="167">
        <f t="shared" si="41"/>
        <v>0.007692307692307693</v>
      </c>
      <c r="AD81" s="168">
        <f>Z81+AB81</f>
        <v>1</v>
      </c>
      <c r="AE81" s="167">
        <f t="shared" si="43"/>
        <v>0.007692307692307693</v>
      </c>
      <c r="AF81" s="149"/>
      <c r="AG81" s="157">
        <f t="shared" si="44"/>
        <v>72</v>
      </c>
      <c r="AH81" s="169">
        <f t="shared" si="45"/>
        <v>0.5538461538461539</v>
      </c>
      <c r="AI81" s="144">
        <f t="shared" si="46"/>
        <v>58</v>
      </c>
      <c r="AJ81" s="169">
        <f t="shared" si="47"/>
        <v>0.4461538461538462</v>
      </c>
      <c r="AK81" s="168">
        <f t="shared" si="48"/>
        <v>130</v>
      </c>
      <c r="AL81" s="169">
        <v>1</v>
      </c>
    </row>
    <row r="82" spans="1:38" s="174" customFormat="1" ht="18.75" customHeight="1" thickBot="1">
      <c r="A82" s="172" t="s">
        <v>92</v>
      </c>
      <c r="B82" s="173">
        <f>SUM(B8:B81)</f>
        <v>899</v>
      </c>
      <c r="C82" s="170">
        <f t="shared" si="25"/>
        <v>0.09749484871488992</v>
      </c>
      <c r="D82" s="173">
        <f aca="true" t="shared" si="50" ref="D82:AK82">SUM(D8:D81)</f>
        <v>848</v>
      </c>
      <c r="E82" s="170">
        <f t="shared" si="26"/>
        <v>0.09196399522828326</v>
      </c>
      <c r="F82" s="173">
        <f t="shared" si="50"/>
        <v>1747</v>
      </c>
      <c r="G82" s="170">
        <f>F82/AK82</f>
        <v>0.1894588439431732</v>
      </c>
      <c r="H82" s="173">
        <f t="shared" si="50"/>
        <v>109</v>
      </c>
      <c r="I82" s="170">
        <f t="shared" si="29"/>
        <v>0.011820843726276977</v>
      </c>
      <c r="J82" s="173">
        <f t="shared" si="50"/>
        <v>91</v>
      </c>
      <c r="K82" s="170">
        <f t="shared" si="30"/>
        <v>0.009868777789827567</v>
      </c>
      <c r="L82" s="173">
        <f t="shared" si="50"/>
        <v>200</v>
      </c>
      <c r="M82" s="170">
        <f t="shared" si="32"/>
        <v>0.021689621516104544</v>
      </c>
      <c r="N82" s="173">
        <f t="shared" si="50"/>
        <v>1882</v>
      </c>
      <c r="O82" s="170">
        <f t="shared" si="33"/>
        <v>0.20409933846654377</v>
      </c>
      <c r="P82" s="173">
        <f t="shared" si="50"/>
        <v>2344</v>
      </c>
      <c r="Q82" s="170">
        <f t="shared" si="34"/>
        <v>0.25420236416874525</v>
      </c>
      <c r="R82" s="173">
        <f t="shared" si="50"/>
        <v>4226</v>
      </c>
      <c r="S82" s="170">
        <f t="shared" si="36"/>
        <v>0.458301702635289</v>
      </c>
      <c r="T82" s="173">
        <f t="shared" si="50"/>
        <v>1118</v>
      </c>
      <c r="U82" s="170">
        <f t="shared" si="37"/>
        <v>0.1212449842750244</v>
      </c>
      <c r="V82" s="173">
        <f t="shared" si="50"/>
        <v>1659</v>
      </c>
      <c r="W82" s="170">
        <f t="shared" si="38"/>
        <v>0.1799154104760872</v>
      </c>
      <c r="X82" s="173">
        <f t="shared" si="50"/>
        <v>2777</v>
      </c>
      <c r="Y82" s="170">
        <f t="shared" si="39"/>
        <v>0.3011603947511116</v>
      </c>
      <c r="Z82" s="173">
        <f t="shared" si="50"/>
        <v>106</v>
      </c>
      <c r="AA82" s="170">
        <f t="shared" si="40"/>
        <v>0.011495499403535408</v>
      </c>
      <c r="AB82" s="173">
        <f t="shared" si="50"/>
        <v>165</v>
      </c>
      <c r="AC82" s="170">
        <f t="shared" si="41"/>
        <v>0.017893937750786248</v>
      </c>
      <c r="AD82" s="173">
        <f t="shared" si="50"/>
        <v>271</v>
      </c>
      <c r="AE82" s="170">
        <f t="shared" si="43"/>
        <v>0.029389437154321657</v>
      </c>
      <c r="AF82" s="173">
        <f t="shared" si="50"/>
        <v>0</v>
      </c>
      <c r="AG82" s="173">
        <f t="shared" si="50"/>
        <v>4114</v>
      </c>
      <c r="AH82" s="170">
        <f t="shared" si="45"/>
        <v>0.44615551458627045</v>
      </c>
      <c r="AI82" s="173">
        <f t="shared" si="50"/>
        <v>5107</v>
      </c>
      <c r="AJ82" s="170">
        <f t="shared" si="47"/>
        <v>0.5538444854137295</v>
      </c>
      <c r="AK82" s="173">
        <f t="shared" si="50"/>
        <v>9221</v>
      </c>
      <c r="AL82" s="171">
        <v>1</v>
      </c>
    </row>
  </sheetData>
  <sheetProtection password="C1A1" sheet="1" objects="1" scenarios="1"/>
  <mergeCells count="8">
    <mergeCell ref="T5:Y6"/>
    <mergeCell ref="Z5:AE6"/>
    <mergeCell ref="AG5:AL6"/>
    <mergeCell ref="A2:X3"/>
    <mergeCell ref="A5:A7"/>
    <mergeCell ref="B5:G6"/>
    <mergeCell ref="H5:M6"/>
    <mergeCell ref="N5:S6"/>
  </mergeCells>
  <printOptions/>
  <pageMargins left="0.75" right="0.75" top="1" bottom="1" header="0.5" footer="0.5"/>
  <pageSetup horizontalDpi="600" verticalDpi="600" orientation="landscape" paperSize="8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053"/>
  <sheetViews>
    <sheetView workbookViewId="0" topLeftCell="A1">
      <pane xSplit="4" ySplit="3" topLeftCell="E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93" sqref="D93"/>
    </sheetView>
  </sheetViews>
  <sheetFormatPr defaultColWidth="9.140625" defaultRowHeight="12.75"/>
  <cols>
    <col min="1" max="1" width="4.8515625" style="91" customWidth="1"/>
    <col min="2" max="3" width="7.57421875" style="42" customWidth="1"/>
    <col min="4" max="4" width="39.140625" style="42" customWidth="1"/>
    <col min="5" max="6" width="6.140625" style="92" customWidth="1"/>
    <col min="7" max="8" width="6.140625" style="42" customWidth="1"/>
    <col min="9" max="10" width="6.140625" style="92" customWidth="1"/>
    <col min="11" max="12" width="6.140625" style="42" customWidth="1"/>
    <col min="13" max="14" width="6.140625" style="92" customWidth="1"/>
    <col min="15" max="16" width="6.140625" style="42" customWidth="1"/>
    <col min="17" max="18" width="6.140625" style="92" customWidth="1"/>
    <col min="19" max="20" width="6.140625" style="42" customWidth="1"/>
    <col min="21" max="22" width="6.140625" style="92" customWidth="1"/>
    <col min="23" max="24" width="6.140625" style="42" customWidth="1"/>
    <col min="25" max="26" width="6.140625" style="92" customWidth="1"/>
    <col min="27" max="28" width="6.140625" style="42" customWidth="1"/>
    <col min="29" max="30" width="6.140625" style="92" customWidth="1"/>
    <col min="31" max="32" width="6.140625" style="42" customWidth="1"/>
    <col min="33" max="34" width="6.140625" style="92" customWidth="1"/>
    <col min="35" max="36" width="6.140625" style="42" customWidth="1"/>
    <col min="37" max="38" width="6.140625" style="92" customWidth="1"/>
    <col min="39" max="40" width="6.140625" style="42" customWidth="1"/>
    <col min="41" max="42" width="6.140625" style="92" customWidth="1"/>
    <col min="43" max="44" width="6.140625" style="42" customWidth="1"/>
    <col min="45" max="46" width="6.140625" style="92" customWidth="1"/>
    <col min="47" max="48" width="6.140625" style="42" customWidth="1"/>
    <col min="49" max="50" width="6.140625" style="92" customWidth="1"/>
    <col min="51" max="52" width="6.140625" style="42" customWidth="1"/>
    <col min="53" max="54" width="6.140625" style="92" customWidth="1"/>
    <col min="55" max="56" width="6.140625" style="42" customWidth="1"/>
    <col min="57" max="58" width="6.140625" style="92" customWidth="1"/>
    <col min="59" max="60" width="6.140625" style="42" customWidth="1"/>
    <col min="61" max="62" width="6.140625" style="92" customWidth="1"/>
    <col min="63" max="64" width="6.140625" style="42" customWidth="1"/>
    <col min="65" max="66" width="6.140625" style="92" customWidth="1"/>
    <col min="67" max="68" width="6.140625" style="42" customWidth="1"/>
    <col min="69" max="70" width="6.140625" style="92" customWidth="1"/>
    <col min="71" max="72" width="6.140625" style="42" customWidth="1"/>
    <col min="73" max="74" width="6.140625" style="92" customWidth="1"/>
    <col min="75" max="76" width="6.140625" style="42" customWidth="1"/>
    <col min="77" max="78" width="6.140625" style="92" customWidth="1"/>
    <col min="79" max="80" width="6.140625" style="42" customWidth="1"/>
    <col min="81" max="82" width="6.140625" style="92" customWidth="1"/>
    <col min="83" max="84" width="6.140625" style="42" customWidth="1"/>
    <col min="85" max="86" width="6.140625" style="92" customWidth="1"/>
    <col min="87" max="88" width="6.140625" style="42" customWidth="1"/>
    <col min="89" max="90" width="6.140625" style="92" customWidth="1"/>
    <col min="91" max="92" width="6.140625" style="42" customWidth="1"/>
    <col min="93" max="94" width="6.140625" style="92" customWidth="1"/>
    <col min="95" max="96" width="6.140625" style="42" customWidth="1"/>
    <col min="97" max="98" width="6.140625" style="92" customWidth="1"/>
    <col min="99" max="100" width="6.140625" style="42" customWidth="1"/>
    <col min="101" max="102" width="6.140625" style="92" customWidth="1"/>
    <col min="103" max="104" width="6.140625" style="42" customWidth="1"/>
    <col min="105" max="106" width="6.140625" style="92" customWidth="1"/>
    <col min="107" max="108" width="6.140625" style="42" customWidth="1"/>
    <col min="109" max="110" width="6.140625" style="92" customWidth="1"/>
    <col min="111" max="112" width="6.140625" style="42" customWidth="1"/>
    <col min="113" max="114" width="6.140625" style="92" customWidth="1"/>
    <col min="115" max="116" width="6.140625" style="42" customWidth="1"/>
    <col min="117" max="118" width="6.140625" style="92" customWidth="1"/>
    <col min="119" max="120" width="6.140625" style="42" customWidth="1"/>
    <col min="121" max="122" width="6.140625" style="92" customWidth="1"/>
    <col min="123" max="124" width="6.140625" style="42" customWidth="1"/>
    <col min="125" max="126" width="6.140625" style="92" customWidth="1"/>
    <col min="127" max="128" width="6.140625" style="42" customWidth="1"/>
    <col min="129" max="130" width="6.140625" style="92" customWidth="1"/>
    <col min="131" max="132" width="6.140625" style="42" customWidth="1"/>
    <col min="133" max="134" width="6.140625" style="92" customWidth="1"/>
    <col min="135" max="136" width="6.140625" style="42" customWidth="1"/>
    <col min="137" max="138" width="6.140625" style="92" customWidth="1"/>
    <col min="139" max="140" width="6.140625" style="42" customWidth="1"/>
    <col min="141" max="142" width="6.140625" style="92" customWidth="1"/>
    <col min="143" max="144" width="6.140625" style="42" customWidth="1"/>
    <col min="145" max="146" width="6.140625" style="92" customWidth="1"/>
    <col min="147" max="148" width="6.140625" style="42" customWidth="1"/>
    <col min="149" max="150" width="6.140625" style="92" customWidth="1"/>
    <col min="151" max="152" width="6.140625" style="42" customWidth="1"/>
    <col min="153" max="155" width="6.140625" style="94" customWidth="1"/>
    <col min="156" max="16384" width="9.140625" style="42" customWidth="1"/>
  </cols>
  <sheetData>
    <row r="1" spans="1:155" s="41" customFormat="1" ht="54" customHeight="1">
      <c r="A1" s="216" t="s">
        <v>234</v>
      </c>
      <c r="B1" s="233"/>
      <c r="C1" s="234"/>
      <c r="D1" s="40" t="s">
        <v>93</v>
      </c>
      <c r="E1" s="213" t="s">
        <v>9</v>
      </c>
      <c r="F1" s="214"/>
      <c r="G1" s="215" t="s">
        <v>94</v>
      </c>
      <c r="H1" s="214"/>
      <c r="I1" s="215" t="s">
        <v>11</v>
      </c>
      <c r="J1" s="214"/>
      <c r="K1" s="215" t="s">
        <v>12</v>
      </c>
      <c r="L1" s="214"/>
      <c r="M1" s="215" t="s">
        <v>13</v>
      </c>
      <c r="N1" s="214"/>
      <c r="O1" s="215" t="s">
        <v>14</v>
      </c>
      <c r="P1" s="214"/>
      <c r="Q1" s="215" t="s">
        <v>15</v>
      </c>
      <c r="R1" s="214"/>
      <c r="S1" s="215" t="s">
        <v>16</v>
      </c>
      <c r="T1" s="214"/>
      <c r="U1" s="215" t="s">
        <v>17</v>
      </c>
      <c r="V1" s="214"/>
      <c r="W1" s="215" t="s">
        <v>18</v>
      </c>
      <c r="X1" s="214"/>
      <c r="Y1" s="215" t="s">
        <v>19</v>
      </c>
      <c r="Z1" s="214"/>
      <c r="AA1" s="215" t="s">
        <v>20</v>
      </c>
      <c r="AB1" s="214"/>
      <c r="AC1" s="215" t="s">
        <v>95</v>
      </c>
      <c r="AD1" s="214"/>
      <c r="AE1" s="215" t="s">
        <v>96</v>
      </c>
      <c r="AF1" s="214"/>
      <c r="AG1" s="215" t="s">
        <v>22</v>
      </c>
      <c r="AH1" s="214"/>
      <c r="AI1" s="215" t="s">
        <v>23</v>
      </c>
      <c r="AJ1" s="214"/>
      <c r="AK1" s="215" t="s">
        <v>24</v>
      </c>
      <c r="AL1" s="214"/>
      <c r="AM1" s="215" t="s">
        <v>25</v>
      </c>
      <c r="AN1" s="214"/>
      <c r="AO1" s="215" t="s">
        <v>26</v>
      </c>
      <c r="AP1" s="214"/>
      <c r="AQ1" s="215" t="s">
        <v>97</v>
      </c>
      <c r="AR1" s="214"/>
      <c r="AS1" s="215" t="s">
        <v>28</v>
      </c>
      <c r="AT1" s="214"/>
      <c r="AU1" s="215" t="s">
        <v>29</v>
      </c>
      <c r="AV1" s="214"/>
      <c r="AW1" s="215" t="s">
        <v>30</v>
      </c>
      <c r="AX1" s="214"/>
      <c r="AY1" s="215" t="s">
        <v>31</v>
      </c>
      <c r="AZ1" s="214"/>
      <c r="BA1" s="215" t="s">
        <v>32</v>
      </c>
      <c r="BB1" s="214"/>
      <c r="BC1" s="215" t="s">
        <v>33</v>
      </c>
      <c r="BD1" s="214"/>
      <c r="BE1" s="215" t="s">
        <v>35</v>
      </c>
      <c r="BF1" s="214"/>
      <c r="BG1" s="215" t="s">
        <v>34</v>
      </c>
      <c r="BH1" s="214"/>
      <c r="BI1" s="215" t="s">
        <v>36</v>
      </c>
      <c r="BJ1" s="214"/>
      <c r="BK1" s="215" t="s">
        <v>37</v>
      </c>
      <c r="BL1" s="214"/>
      <c r="BM1" s="215" t="s">
        <v>38</v>
      </c>
      <c r="BN1" s="214"/>
      <c r="BO1" s="215" t="s">
        <v>98</v>
      </c>
      <c r="BP1" s="214"/>
      <c r="BQ1" s="215" t="s">
        <v>99</v>
      </c>
      <c r="BR1" s="214"/>
      <c r="BS1" s="215" t="s">
        <v>100</v>
      </c>
      <c r="BT1" s="214"/>
      <c r="BU1" s="215" t="s">
        <v>42</v>
      </c>
      <c r="BV1" s="214"/>
      <c r="BW1" s="215" t="s">
        <v>43</v>
      </c>
      <c r="BX1" s="214"/>
      <c r="BY1" s="215" t="s">
        <v>44</v>
      </c>
      <c r="BZ1" s="214"/>
      <c r="CA1" s="215" t="s">
        <v>45</v>
      </c>
      <c r="CB1" s="214"/>
      <c r="CC1" s="215" t="s">
        <v>46</v>
      </c>
      <c r="CD1" s="214"/>
      <c r="CE1" s="215" t="s">
        <v>47</v>
      </c>
      <c r="CF1" s="214"/>
      <c r="CG1" s="215" t="s">
        <v>48</v>
      </c>
      <c r="CH1" s="214"/>
      <c r="CI1" s="215" t="s">
        <v>49</v>
      </c>
      <c r="CJ1" s="214"/>
      <c r="CK1" s="215" t="s">
        <v>50</v>
      </c>
      <c r="CL1" s="214"/>
      <c r="CM1" s="215" t="s">
        <v>51</v>
      </c>
      <c r="CN1" s="214"/>
      <c r="CO1" s="215" t="s">
        <v>52</v>
      </c>
      <c r="CP1" s="214"/>
      <c r="CQ1" s="215" t="s">
        <v>53</v>
      </c>
      <c r="CR1" s="214"/>
      <c r="CS1" s="215" t="s">
        <v>54</v>
      </c>
      <c r="CT1" s="214"/>
      <c r="CU1" s="215" t="s">
        <v>55</v>
      </c>
      <c r="CV1" s="214"/>
      <c r="CW1" s="215" t="s">
        <v>56</v>
      </c>
      <c r="CX1" s="214"/>
      <c r="CY1" s="215" t="s">
        <v>58</v>
      </c>
      <c r="CZ1" s="214"/>
      <c r="DA1" s="215" t="s">
        <v>59</v>
      </c>
      <c r="DB1" s="214"/>
      <c r="DC1" s="215" t="s">
        <v>225</v>
      </c>
      <c r="DD1" s="214"/>
      <c r="DE1" s="215" t="s">
        <v>101</v>
      </c>
      <c r="DF1" s="214"/>
      <c r="DG1" s="215" t="s">
        <v>61</v>
      </c>
      <c r="DH1" s="214"/>
      <c r="DI1" s="215" t="s">
        <v>102</v>
      </c>
      <c r="DJ1" s="214"/>
      <c r="DK1" s="215" t="s">
        <v>103</v>
      </c>
      <c r="DL1" s="214"/>
      <c r="DM1" s="215" t="s">
        <v>64</v>
      </c>
      <c r="DN1" s="214"/>
      <c r="DO1" s="215" t="s">
        <v>104</v>
      </c>
      <c r="DP1" s="214"/>
      <c r="DQ1" s="215" t="s">
        <v>105</v>
      </c>
      <c r="DR1" s="214"/>
      <c r="DS1" s="215" t="s">
        <v>106</v>
      </c>
      <c r="DT1" s="214"/>
      <c r="DU1" s="215" t="s">
        <v>107</v>
      </c>
      <c r="DV1" s="214"/>
      <c r="DW1" s="215" t="s">
        <v>108</v>
      </c>
      <c r="DX1" s="214"/>
      <c r="DY1" s="215" t="s">
        <v>109</v>
      </c>
      <c r="DZ1" s="214"/>
      <c r="EA1" s="215" t="s">
        <v>110</v>
      </c>
      <c r="EB1" s="214"/>
      <c r="EC1" s="215" t="s">
        <v>111</v>
      </c>
      <c r="ED1" s="214"/>
      <c r="EE1" s="215" t="s">
        <v>73</v>
      </c>
      <c r="EF1" s="214"/>
      <c r="EG1" s="215" t="s">
        <v>74</v>
      </c>
      <c r="EH1" s="214"/>
      <c r="EI1" s="215" t="s">
        <v>75</v>
      </c>
      <c r="EJ1" s="214"/>
      <c r="EK1" s="215" t="s">
        <v>76</v>
      </c>
      <c r="EL1" s="214"/>
      <c r="EM1" s="215" t="s">
        <v>77</v>
      </c>
      <c r="EN1" s="214"/>
      <c r="EO1" s="215" t="s">
        <v>112</v>
      </c>
      <c r="EP1" s="214"/>
      <c r="EQ1" s="215" t="s">
        <v>79</v>
      </c>
      <c r="ER1" s="214"/>
      <c r="ES1" s="215" t="s">
        <v>80</v>
      </c>
      <c r="ET1" s="214"/>
      <c r="EU1" s="215" t="s">
        <v>81</v>
      </c>
      <c r="EV1" s="214"/>
      <c r="EW1" s="216" t="s">
        <v>92</v>
      </c>
      <c r="EX1" s="216"/>
      <c r="EY1" s="216"/>
    </row>
    <row r="2" spans="1:155" ht="12.75">
      <c r="A2" s="233"/>
      <c r="B2" s="233"/>
      <c r="C2" s="234"/>
      <c r="D2" s="217" t="s">
        <v>113</v>
      </c>
      <c r="E2" s="217" t="s">
        <v>5</v>
      </c>
      <c r="F2" s="217" t="s">
        <v>6</v>
      </c>
      <c r="G2" s="217" t="s">
        <v>5</v>
      </c>
      <c r="H2" s="217" t="s">
        <v>6</v>
      </c>
      <c r="I2" s="217" t="s">
        <v>5</v>
      </c>
      <c r="J2" s="217" t="s">
        <v>6</v>
      </c>
      <c r="K2" s="217" t="s">
        <v>5</v>
      </c>
      <c r="L2" s="217" t="s">
        <v>6</v>
      </c>
      <c r="M2" s="217" t="s">
        <v>5</v>
      </c>
      <c r="N2" s="217" t="s">
        <v>6</v>
      </c>
      <c r="O2" s="217" t="s">
        <v>5</v>
      </c>
      <c r="P2" s="217" t="s">
        <v>6</v>
      </c>
      <c r="Q2" s="217" t="s">
        <v>5</v>
      </c>
      <c r="R2" s="217" t="s">
        <v>6</v>
      </c>
      <c r="S2" s="217" t="s">
        <v>5</v>
      </c>
      <c r="T2" s="217" t="s">
        <v>6</v>
      </c>
      <c r="U2" s="217" t="s">
        <v>5</v>
      </c>
      <c r="V2" s="217" t="s">
        <v>6</v>
      </c>
      <c r="W2" s="217" t="s">
        <v>5</v>
      </c>
      <c r="X2" s="217" t="s">
        <v>6</v>
      </c>
      <c r="Y2" s="217" t="s">
        <v>5</v>
      </c>
      <c r="Z2" s="217" t="s">
        <v>6</v>
      </c>
      <c r="AA2" s="217" t="s">
        <v>5</v>
      </c>
      <c r="AB2" s="217" t="s">
        <v>6</v>
      </c>
      <c r="AC2" s="217" t="s">
        <v>5</v>
      </c>
      <c r="AD2" s="217" t="s">
        <v>6</v>
      </c>
      <c r="AE2" s="217" t="s">
        <v>5</v>
      </c>
      <c r="AF2" s="217" t="s">
        <v>6</v>
      </c>
      <c r="AG2" s="217" t="s">
        <v>5</v>
      </c>
      <c r="AH2" s="217" t="s">
        <v>6</v>
      </c>
      <c r="AI2" s="217" t="s">
        <v>5</v>
      </c>
      <c r="AJ2" s="217" t="s">
        <v>6</v>
      </c>
      <c r="AK2" s="217" t="s">
        <v>5</v>
      </c>
      <c r="AL2" s="217" t="s">
        <v>6</v>
      </c>
      <c r="AM2" s="217" t="s">
        <v>5</v>
      </c>
      <c r="AN2" s="217" t="s">
        <v>6</v>
      </c>
      <c r="AO2" s="217" t="s">
        <v>5</v>
      </c>
      <c r="AP2" s="217" t="s">
        <v>6</v>
      </c>
      <c r="AQ2" s="217" t="s">
        <v>5</v>
      </c>
      <c r="AR2" s="217" t="s">
        <v>6</v>
      </c>
      <c r="AS2" s="217" t="s">
        <v>5</v>
      </c>
      <c r="AT2" s="217" t="s">
        <v>6</v>
      </c>
      <c r="AU2" s="217" t="s">
        <v>5</v>
      </c>
      <c r="AV2" s="217" t="s">
        <v>6</v>
      </c>
      <c r="AW2" s="217" t="s">
        <v>5</v>
      </c>
      <c r="AX2" s="217" t="s">
        <v>6</v>
      </c>
      <c r="AY2" s="217" t="s">
        <v>5</v>
      </c>
      <c r="AZ2" s="217" t="s">
        <v>6</v>
      </c>
      <c r="BA2" s="217" t="s">
        <v>5</v>
      </c>
      <c r="BB2" s="217" t="s">
        <v>6</v>
      </c>
      <c r="BC2" s="217" t="s">
        <v>5</v>
      </c>
      <c r="BD2" s="217" t="s">
        <v>6</v>
      </c>
      <c r="BE2" s="217" t="s">
        <v>5</v>
      </c>
      <c r="BF2" s="217" t="s">
        <v>6</v>
      </c>
      <c r="BG2" s="217" t="s">
        <v>5</v>
      </c>
      <c r="BH2" s="217" t="s">
        <v>6</v>
      </c>
      <c r="BI2" s="217" t="s">
        <v>5</v>
      </c>
      <c r="BJ2" s="217" t="s">
        <v>6</v>
      </c>
      <c r="BK2" s="217" t="s">
        <v>5</v>
      </c>
      <c r="BL2" s="217" t="s">
        <v>6</v>
      </c>
      <c r="BM2" s="217" t="s">
        <v>5</v>
      </c>
      <c r="BN2" s="217" t="s">
        <v>6</v>
      </c>
      <c r="BO2" s="217" t="s">
        <v>5</v>
      </c>
      <c r="BP2" s="217" t="s">
        <v>6</v>
      </c>
      <c r="BQ2" s="217" t="s">
        <v>5</v>
      </c>
      <c r="BR2" s="217" t="s">
        <v>6</v>
      </c>
      <c r="BS2" s="217" t="s">
        <v>5</v>
      </c>
      <c r="BT2" s="217" t="s">
        <v>6</v>
      </c>
      <c r="BU2" s="217" t="s">
        <v>5</v>
      </c>
      <c r="BV2" s="217" t="s">
        <v>6</v>
      </c>
      <c r="BW2" s="217" t="s">
        <v>5</v>
      </c>
      <c r="BX2" s="217" t="s">
        <v>6</v>
      </c>
      <c r="BY2" s="217" t="s">
        <v>5</v>
      </c>
      <c r="BZ2" s="217" t="s">
        <v>6</v>
      </c>
      <c r="CA2" s="217" t="s">
        <v>5</v>
      </c>
      <c r="CB2" s="217" t="s">
        <v>6</v>
      </c>
      <c r="CC2" s="217" t="s">
        <v>5</v>
      </c>
      <c r="CD2" s="217" t="s">
        <v>6</v>
      </c>
      <c r="CE2" s="217" t="s">
        <v>5</v>
      </c>
      <c r="CF2" s="217" t="s">
        <v>6</v>
      </c>
      <c r="CG2" s="217" t="s">
        <v>5</v>
      </c>
      <c r="CH2" s="217" t="s">
        <v>6</v>
      </c>
      <c r="CI2" s="217" t="s">
        <v>5</v>
      </c>
      <c r="CJ2" s="217" t="s">
        <v>6</v>
      </c>
      <c r="CK2" s="217" t="s">
        <v>5</v>
      </c>
      <c r="CL2" s="217" t="s">
        <v>6</v>
      </c>
      <c r="CM2" s="217" t="s">
        <v>5</v>
      </c>
      <c r="CN2" s="217" t="s">
        <v>6</v>
      </c>
      <c r="CO2" s="217" t="s">
        <v>5</v>
      </c>
      <c r="CP2" s="217" t="s">
        <v>6</v>
      </c>
      <c r="CQ2" s="217" t="s">
        <v>5</v>
      </c>
      <c r="CR2" s="217" t="s">
        <v>6</v>
      </c>
      <c r="CS2" s="217" t="s">
        <v>5</v>
      </c>
      <c r="CT2" s="217" t="s">
        <v>6</v>
      </c>
      <c r="CU2" s="217" t="s">
        <v>5</v>
      </c>
      <c r="CV2" s="217" t="s">
        <v>6</v>
      </c>
      <c r="CW2" s="217" t="s">
        <v>5</v>
      </c>
      <c r="CX2" s="217" t="s">
        <v>6</v>
      </c>
      <c r="CY2" s="217" t="s">
        <v>5</v>
      </c>
      <c r="CZ2" s="217" t="s">
        <v>6</v>
      </c>
      <c r="DA2" s="217" t="s">
        <v>5</v>
      </c>
      <c r="DB2" s="217" t="s">
        <v>6</v>
      </c>
      <c r="DC2" s="217" t="s">
        <v>5</v>
      </c>
      <c r="DD2" s="217" t="s">
        <v>6</v>
      </c>
      <c r="DE2" s="217" t="s">
        <v>5</v>
      </c>
      <c r="DF2" s="217" t="s">
        <v>6</v>
      </c>
      <c r="DG2" s="217" t="s">
        <v>5</v>
      </c>
      <c r="DH2" s="217" t="s">
        <v>6</v>
      </c>
      <c r="DI2" s="217" t="s">
        <v>5</v>
      </c>
      <c r="DJ2" s="217" t="s">
        <v>6</v>
      </c>
      <c r="DK2" s="217" t="s">
        <v>5</v>
      </c>
      <c r="DL2" s="217" t="s">
        <v>6</v>
      </c>
      <c r="DM2" s="217" t="s">
        <v>5</v>
      </c>
      <c r="DN2" s="217" t="s">
        <v>6</v>
      </c>
      <c r="DO2" s="217" t="s">
        <v>5</v>
      </c>
      <c r="DP2" s="217" t="s">
        <v>6</v>
      </c>
      <c r="DQ2" s="217" t="s">
        <v>5</v>
      </c>
      <c r="DR2" s="217" t="s">
        <v>6</v>
      </c>
      <c r="DS2" s="217" t="s">
        <v>5</v>
      </c>
      <c r="DT2" s="217" t="s">
        <v>6</v>
      </c>
      <c r="DU2" s="217" t="s">
        <v>5</v>
      </c>
      <c r="DV2" s="217" t="s">
        <v>6</v>
      </c>
      <c r="DW2" s="217" t="s">
        <v>5</v>
      </c>
      <c r="DX2" s="217" t="s">
        <v>6</v>
      </c>
      <c r="DY2" s="217" t="s">
        <v>5</v>
      </c>
      <c r="DZ2" s="217" t="s">
        <v>6</v>
      </c>
      <c r="EA2" s="217" t="s">
        <v>5</v>
      </c>
      <c r="EB2" s="217" t="s">
        <v>6</v>
      </c>
      <c r="EC2" s="217" t="s">
        <v>5</v>
      </c>
      <c r="ED2" s="217" t="s">
        <v>6</v>
      </c>
      <c r="EE2" s="217" t="s">
        <v>5</v>
      </c>
      <c r="EF2" s="217" t="s">
        <v>6</v>
      </c>
      <c r="EG2" s="217" t="s">
        <v>5</v>
      </c>
      <c r="EH2" s="217" t="s">
        <v>6</v>
      </c>
      <c r="EI2" s="217" t="s">
        <v>5</v>
      </c>
      <c r="EJ2" s="217" t="s">
        <v>6</v>
      </c>
      <c r="EK2" s="217" t="s">
        <v>5</v>
      </c>
      <c r="EL2" s="217" t="s">
        <v>6</v>
      </c>
      <c r="EM2" s="217" t="s">
        <v>5</v>
      </c>
      <c r="EN2" s="217" t="s">
        <v>6</v>
      </c>
      <c r="EO2" s="217" t="s">
        <v>5</v>
      </c>
      <c r="EP2" s="217" t="s">
        <v>6</v>
      </c>
      <c r="EQ2" s="217" t="s">
        <v>5</v>
      </c>
      <c r="ER2" s="217" t="s">
        <v>6</v>
      </c>
      <c r="ES2" s="217" t="s">
        <v>5</v>
      </c>
      <c r="ET2" s="217" t="s">
        <v>6</v>
      </c>
      <c r="EU2" s="217" t="s">
        <v>5</v>
      </c>
      <c r="EV2" s="217" t="s">
        <v>6</v>
      </c>
      <c r="EW2" s="219" t="s">
        <v>5</v>
      </c>
      <c r="EX2" s="219" t="s">
        <v>6</v>
      </c>
      <c r="EY2" s="219" t="s">
        <v>7</v>
      </c>
    </row>
    <row r="3" spans="1:155" ht="13.5" thickBot="1">
      <c r="A3" s="233"/>
      <c r="B3" s="233"/>
      <c r="C3" s="234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20"/>
      <c r="EX3" s="220"/>
      <c r="EY3" s="220"/>
    </row>
    <row r="4" spans="1:155" ht="33" customHeight="1">
      <c r="A4" s="43">
        <v>1</v>
      </c>
      <c r="B4" s="221" t="s">
        <v>83</v>
      </c>
      <c r="C4" s="224" t="s">
        <v>114</v>
      </c>
      <c r="D4" s="44" t="s">
        <v>115</v>
      </c>
      <c r="E4" s="45"/>
      <c r="F4" s="45"/>
      <c r="G4" s="46"/>
      <c r="H4" s="46"/>
      <c r="I4" s="47">
        <v>21</v>
      </c>
      <c r="J4" s="47">
        <v>39</v>
      </c>
      <c r="K4" s="46"/>
      <c r="L4" s="46">
        <v>2</v>
      </c>
      <c r="M4" s="47">
        <v>1</v>
      </c>
      <c r="N4" s="47">
        <v>4</v>
      </c>
      <c r="O4" s="46"/>
      <c r="P4" s="46"/>
      <c r="Q4" s="47">
        <v>1</v>
      </c>
      <c r="R4" s="47">
        <v>2</v>
      </c>
      <c r="S4" s="46"/>
      <c r="T4" s="46">
        <v>1</v>
      </c>
      <c r="U4" s="47"/>
      <c r="V4" s="47"/>
      <c r="W4" s="46"/>
      <c r="X4" s="46"/>
      <c r="Y4" s="47">
        <v>1</v>
      </c>
      <c r="Z4" s="47"/>
      <c r="AA4" s="46">
        <v>2</v>
      </c>
      <c r="AB4" s="46">
        <v>2</v>
      </c>
      <c r="AC4" s="47">
        <v>2</v>
      </c>
      <c r="AD4" s="47">
        <v>2</v>
      </c>
      <c r="AE4" s="46"/>
      <c r="AF4" s="46">
        <v>6</v>
      </c>
      <c r="AG4" s="47">
        <v>1</v>
      </c>
      <c r="AH4" s="47">
        <v>3</v>
      </c>
      <c r="AI4" s="46"/>
      <c r="AJ4" s="46"/>
      <c r="AK4" s="47">
        <v>1</v>
      </c>
      <c r="AL4" s="47">
        <v>1</v>
      </c>
      <c r="AM4" s="46"/>
      <c r="AN4" s="46"/>
      <c r="AO4" s="47"/>
      <c r="AP4" s="47">
        <v>2</v>
      </c>
      <c r="AQ4" s="46">
        <v>4</v>
      </c>
      <c r="AR4" s="46">
        <v>7</v>
      </c>
      <c r="AS4" s="47">
        <v>1</v>
      </c>
      <c r="AT4" s="47">
        <v>1</v>
      </c>
      <c r="AU4" s="46">
        <v>5</v>
      </c>
      <c r="AV4" s="46">
        <v>6</v>
      </c>
      <c r="AW4" s="47">
        <v>3</v>
      </c>
      <c r="AX4" s="47">
        <v>5</v>
      </c>
      <c r="AY4" s="46"/>
      <c r="AZ4" s="46"/>
      <c r="BA4" s="47">
        <v>1</v>
      </c>
      <c r="BB4" s="47"/>
      <c r="BC4" s="46"/>
      <c r="BD4" s="46">
        <v>1</v>
      </c>
      <c r="BE4" s="47">
        <v>2</v>
      </c>
      <c r="BF4" s="47">
        <v>2</v>
      </c>
      <c r="BG4" s="46"/>
      <c r="BH4" s="46"/>
      <c r="BI4" s="47"/>
      <c r="BJ4" s="47"/>
      <c r="BK4" s="46">
        <v>3</v>
      </c>
      <c r="BL4" s="46">
        <v>5</v>
      </c>
      <c r="BM4" s="47">
        <v>1</v>
      </c>
      <c r="BN4" s="47">
        <v>2</v>
      </c>
      <c r="BO4" s="46"/>
      <c r="BP4" s="46"/>
      <c r="BQ4" s="47">
        <v>1</v>
      </c>
      <c r="BR4" s="47"/>
      <c r="BS4" s="46">
        <v>1</v>
      </c>
      <c r="BT4" s="46">
        <v>4</v>
      </c>
      <c r="BU4" s="47">
        <v>2</v>
      </c>
      <c r="BV4" s="47">
        <v>1</v>
      </c>
      <c r="BW4" s="46"/>
      <c r="BX4" s="46"/>
      <c r="BY4" s="47"/>
      <c r="BZ4" s="47"/>
      <c r="CA4" s="46"/>
      <c r="CB4" s="46"/>
      <c r="CC4" s="47"/>
      <c r="CD4" s="47"/>
      <c r="CE4" s="46">
        <v>2</v>
      </c>
      <c r="CF4" s="46">
        <v>3</v>
      </c>
      <c r="CG4" s="47">
        <v>1</v>
      </c>
      <c r="CH4" s="47">
        <v>9</v>
      </c>
      <c r="CI4" s="46">
        <v>2</v>
      </c>
      <c r="CJ4" s="46">
        <v>4</v>
      </c>
      <c r="CK4" s="47"/>
      <c r="CL4" s="47"/>
      <c r="CM4" s="46">
        <v>1</v>
      </c>
      <c r="CN4" s="46">
        <v>2</v>
      </c>
      <c r="CO4" s="47">
        <v>1</v>
      </c>
      <c r="CP4" s="47">
        <v>4</v>
      </c>
      <c r="CQ4" s="46"/>
      <c r="CR4" s="46"/>
      <c r="CS4" s="47">
        <v>1</v>
      </c>
      <c r="CT4" s="47"/>
      <c r="CU4" s="46">
        <v>1</v>
      </c>
      <c r="CV4" s="46">
        <v>1</v>
      </c>
      <c r="CW4" s="47">
        <v>3</v>
      </c>
      <c r="CX4" s="47">
        <v>3</v>
      </c>
      <c r="CY4" s="46">
        <v>1</v>
      </c>
      <c r="CZ4" s="46"/>
      <c r="DA4" s="47"/>
      <c r="DB4" s="47"/>
      <c r="DC4" s="46">
        <v>4</v>
      </c>
      <c r="DD4" s="46">
        <v>4</v>
      </c>
      <c r="DE4" s="47">
        <v>1</v>
      </c>
      <c r="DF4" s="47">
        <v>2</v>
      </c>
      <c r="DG4" s="46">
        <v>1</v>
      </c>
      <c r="DH4" s="46">
        <v>2</v>
      </c>
      <c r="DI4" s="47"/>
      <c r="DJ4" s="47"/>
      <c r="DK4" s="46"/>
      <c r="DL4" s="46"/>
      <c r="DM4" s="47"/>
      <c r="DN4" s="47">
        <v>2</v>
      </c>
      <c r="DO4" s="46">
        <v>1</v>
      </c>
      <c r="DP4" s="46">
        <v>3</v>
      </c>
      <c r="DQ4" s="47">
        <v>1</v>
      </c>
      <c r="DR4" s="47">
        <v>3</v>
      </c>
      <c r="DS4" s="46">
        <v>1</v>
      </c>
      <c r="DT4" s="46">
        <v>3</v>
      </c>
      <c r="DU4" s="47"/>
      <c r="DV4" s="47"/>
      <c r="DW4" s="46"/>
      <c r="DX4" s="46"/>
      <c r="DY4" s="131">
        <v>3</v>
      </c>
      <c r="DZ4" s="131">
        <v>11</v>
      </c>
      <c r="EA4" s="46"/>
      <c r="EB4" s="46"/>
      <c r="EC4" s="47">
        <v>1</v>
      </c>
      <c r="ED4" s="47">
        <v>5</v>
      </c>
      <c r="EE4" s="46"/>
      <c r="EF4" s="46">
        <v>3</v>
      </c>
      <c r="EG4" s="47"/>
      <c r="EH4" s="47"/>
      <c r="EI4" s="46"/>
      <c r="EJ4" s="46"/>
      <c r="EK4" s="47"/>
      <c r="EL4" s="47">
        <v>2</v>
      </c>
      <c r="EM4" s="46"/>
      <c r="EN4" s="46"/>
      <c r="EO4" s="47">
        <v>2</v>
      </c>
      <c r="EP4" s="47">
        <v>2</v>
      </c>
      <c r="EQ4" s="46">
        <v>2</v>
      </c>
      <c r="ER4" s="46">
        <v>3</v>
      </c>
      <c r="ES4" s="47">
        <v>1</v>
      </c>
      <c r="ET4" s="47">
        <v>0</v>
      </c>
      <c r="EU4" s="46">
        <v>2</v>
      </c>
      <c r="EV4" s="46">
        <v>1</v>
      </c>
      <c r="EW4" s="48">
        <f aca="true" t="shared" si="0" ref="EW4:EX43">E4+G4+I4+K4+M4+O4+Q4+S4+U4+W4+Y4+AA4+AC4+AE4+AG4+AI4+AK4+AM4+AO4+AQ4+AS4+AU4+AW4+AY4+BA4+BC4+BE4+BG4+BI4+BK4+BM4+BO4+BQ4+BS4+BU4+BW4+BY4+CA4+CC4+CE4+CG4+CI4+CK4+CM4+CO4+CQ4+CS4+CU4+CW4+CY4+DA4+DC4+DE4+DG4+DI4+DK4+DM4+DO4+DQ4+DS4+DU4+DW4+DY4+EA4+EC4+EE4+EG4+EI4+EK4+EM4+EO4+EQ4+ES4+EU4</f>
        <v>87</v>
      </c>
      <c r="EX4" s="48">
        <f t="shared" si="0"/>
        <v>170</v>
      </c>
      <c r="EY4" s="49">
        <f aca="true" t="shared" si="1" ref="EY4:EY70">EW4+EX4</f>
        <v>257</v>
      </c>
    </row>
    <row r="5" spans="1:155" ht="15" customHeight="1">
      <c r="A5" s="43">
        <v>2</v>
      </c>
      <c r="B5" s="222"/>
      <c r="C5" s="225"/>
      <c r="D5" s="50" t="s">
        <v>116</v>
      </c>
      <c r="E5" s="51"/>
      <c r="F5" s="51"/>
      <c r="G5" s="52"/>
      <c r="H5" s="52"/>
      <c r="I5" s="53">
        <v>8</v>
      </c>
      <c r="J5" s="53">
        <v>9</v>
      </c>
      <c r="K5" s="52"/>
      <c r="L5" s="52"/>
      <c r="M5" s="53"/>
      <c r="N5" s="53">
        <v>1</v>
      </c>
      <c r="O5" s="52"/>
      <c r="P5" s="52"/>
      <c r="Q5" s="53">
        <v>3</v>
      </c>
      <c r="R5" s="53">
        <v>2</v>
      </c>
      <c r="S5" s="52"/>
      <c r="T5" s="52">
        <v>1</v>
      </c>
      <c r="U5" s="53"/>
      <c r="V5" s="53"/>
      <c r="W5" s="52"/>
      <c r="X5" s="52"/>
      <c r="Y5" s="53"/>
      <c r="Z5" s="53"/>
      <c r="AA5" s="52"/>
      <c r="AB5" s="52"/>
      <c r="AC5" s="53"/>
      <c r="AD5" s="53"/>
      <c r="AE5" s="52"/>
      <c r="AF5" s="52"/>
      <c r="AG5" s="53"/>
      <c r="AH5" s="53"/>
      <c r="AI5" s="52"/>
      <c r="AJ5" s="52"/>
      <c r="AK5" s="53"/>
      <c r="AL5" s="53"/>
      <c r="AM5" s="52"/>
      <c r="AN5" s="52"/>
      <c r="AO5" s="53"/>
      <c r="AP5" s="53"/>
      <c r="AQ5" s="52">
        <v>1</v>
      </c>
      <c r="AR5" s="52"/>
      <c r="AS5" s="53"/>
      <c r="AT5" s="53"/>
      <c r="AU5" s="52"/>
      <c r="AV5" s="52">
        <v>5</v>
      </c>
      <c r="AW5" s="53"/>
      <c r="AX5" s="53"/>
      <c r="AY5" s="52"/>
      <c r="AZ5" s="52"/>
      <c r="BA5" s="53">
        <v>1</v>
      </c>
      <c r="BB5" s="53">
        <v>1</v>
      </c>
      <c r="BC5" s="52"/>
      <c r="BD5" s="52">
        <v>1</v>
      </c>
      <c r="BE5" s="53"/>
      <c r="BF5" s="53"/>
      <c r="BG5" s="52"/>
      <c r="BH5" s="52"/>
      <c r="BI5" s="53"/>
      <c r="BJ5" s="53"/>
      <c r="BK5" s="52"/>
      <c r="BL5" s="52"/>
      <c r="BM5" s="53">
        <v>1</v>
      </c>
      <c r="BN5" s="53">
        <v>3</v>
      </c>
      <c r="BO5" s="52">
        <v>1</v>
      </c>
      <c r="BP5" s="52"/>
      <c r="BQ5" s="53"/>
      <c r="BR5" s="53"/>
      <c r="BS5" s="52"/>
      <c r="BT5" s="52"/>
      <c r="BU5" s="53"/>
      <c r="BV5" s="53"/>
      <c r="BW5" s="52"/>
      <c r="BX5" s="52"/>
      <c r="BY5" s="53"/>
      <c r="BZ5" s="53"/>
      <c r="CA5" s="52"/>
      <c r="CB5" s="52"/>
      <c r="CC5" s="53"/>
      <c r="CD5" s="53"/>
      <c r="CE5" s="52">
        <v>1</v>
      </c>
      <c r="CF5" s="52">
        <v>3</v>
      </c>
      <c r="CG5" s="53"/>
      <c r="CH5" s="53">
        <v>1</v>
      </c>
      <c r="CI5" s="52"/>
      <c r="CJ5" s="52"/>
      <c r="CK5" s="53"/>
      <c r="CL5" s="53">
        <v>1</v>
      </c>
      <c r="CM5" s="52">
        <v>1</v>
      </c>
      <c r="CN5" s="52">
        <v>2</v>
      </c>
      <c r="CO5" s="53"/>
      <c r="CP5" s="53">
        <v>1</v>
      </c>
      <c r="CQ5" s="52"/>
      <c r="CR5" s="52"/>
      <c r="CS5" s="53"/>
      <c r="CT5" s="53"/>
      <c r="CU5" s="52"/>
      <c r="CV5" s="52"/>
      <c r="CW5" s="53">
        <v>1</v>
      </c>
      <c r="CX5" s="53"/>
      <c r="CY5" s="52"/>
      <c r="CZ5" s="52"/>
      <c r="DA5" s="53"/>
      <c r="DB5" s="53">
        <v>1</v>
      </c>
      <c r="DC5" s="52"/>
      <c r="DD5" s="52"/>
      <c r="DE5" s="53">
        <v>2</v>
      </c>
      <c r="DF5" s="53">
        <v>3</v>
      </c>
      <c r="DG5" s="52">
        <v>1</v>
      </c>
      <c r="DH5" s="52"/>
      <c r="DI5" s="53"/>
      <c r="DJ5" s="53"/>
      <c r="DK5" s="52"/>
      <c r="DL5" s="52"/>
      <c r="DM5" s="53">
        <v>2</v>
      </c>
      <c r="DN5" s="53"/>
      <c r="DO5" s="52"/>
      <c r="DP5" s="52"/>
      <c r="DQ5" s="53"/>
      <c r="DR5" s="53"/>
      <c r="DS5" s="52"/>
      <c r="DT5" s="52">
        <v>1</v>
      </c>
      <c r="DU5" s="53"/>
      <c r="DV5" s="53"/>
      <c r="DW5" s="52"/>
      <c r="DX5" s="52"/>
      <c r="DY5" s="132"/>
      <c r="DZ5" s="136">
        <v>1</v>
      </c>
      <c r="EA5" s="52"/>
      <c r="EB5" s="52"/>
      <c r="EC5" s="53">
        <v>2</v>
      </c>
      <c r="ED5" s="53">
        <v>3</v>
      </c>
      <c r="EE5" s="52">
        <v>2</v>
      </c>
      <c r="EF5" s="52">
        <v>4</v>
      </c>
      <c r="EG5" s="53"/>
      <c r="EH5" s="53"/>
      <c r="EI5" s="52"/>
      <c r="EJ5" s="52"/>
      <c r="EK5" s="53"/>
      <c r="EL5" s="53"/>
      <c r="EM5" s="52"/>
      <c r="EN5" s="52"/>
      <c r="EO5" s="53">
        <v>5</v>
      </c>
      <c r="EP5" s="53">
        <v>2</v>
      </c>
      <c r="EQ5" s="52"/>
      <c r="ER5" s="52"/>
      <c r="ES5" s="53"/>
      <c r="ET5" s="53">
        <v>1</v>
      </c>
      <c r="EU5" s="52">
        <v>1</v>
      </c>
      <c r="EV5" s="52">
        <v>2</v>
      </c>
      <c r="EW5" s="54">
        <f t="shared" si="0"/>
        <v>33</v>
      </c>
      <c r="EX5" s="54">
        <f t="shared" si="0"/>
        <v>49</v>
      </c>
      <c r="EY5" s="55">
        <f t="shared" si="1"/>
        <v>82</v>
      </c>
    </row>
    <row r="6" spans="1:155" ht="15" customHeight="1">
      <c r="A6" s="43">
        <v>3</v>
      </c>
      <c r="B6" s="222"/>
      <c r="C6" s="225"/>
      <c r="D6" s="50" t="s">
        <v>117</v>
      </c>
      <c r="E6" s="51">
        <v>1</v>
      </c>
      <c r="F6" s="51"/>
      <c r="G6" s="52"/>
      <c r="H6" s="52"/>
      <c r="I6" s="53">
        <v>3</v>
      </c>
      <c r="J6" s="53">
        <v>6</v>
      </c>
      <c r="K6" s="52"/>
      <c r="L6" s="52"/>
      <c r="M6" s="53">
        <v>1</v>
      </c>
      <c r="N6" s="53"/>
      <c r="O6" s="52"/>
      <c r="P6" s="52"/>
      <c r="Q6" s="53"/>
      <c r="R6" s="53"/>
      <c r="S6" s="52">
        <v>1</v>
      </c>
      <c r="T6" s="52"/>
      <c r="U6" s="53"/>
      <c r="V6" s="53"/>
      <c r="W6" s="52"/>
      <c r="X6" s="52"/>
      <c r="Y6" s="53"/>
      <c r="Z6" s="53"/>
      <c r="AA6" s="52"/>
      <c r="AB6" s="52">
        <v>1</v>
      </c>
      <c r="AC6" s="53"/>
      <c r="AD6" s="53"/>
      <c r="AE6" s="52"/>
      <c r="AF6" s="52"/>
      <c r="AG6" s="53"/>
      <c r="AH6" s="53"/>
      <c r="AI6" s="52"/>
      <c r="AJ6" s="52"/>
      <c r="AK6" s="53"/>
      <c r="AL6" s="53"/>
      <c r="AM6" s="52"/>
      <c r="AN6" s="52"/>
      <c r="AO6" s="53"/>
      <c r="AP6" s="53"/>
      <c r="AQ6" s="52"/>
      <c r="AR6" s="52"/>
      <c r="AS6" s="53"/>
      <c r="AT6" s="53">
        <v>1</v>
      </c>
      <c r="AU6" s="52"/>
      <c r="AV6" s="52">
        <v>1</v>
      </c>
      <c r="AW6" s="53">
        <v>1</v>
      </c>
      <c r="AX6" s="53">
        <v>1</v>
      </c>
      <c r="AY6" s="52"/>
      <c r="AZ6" s="52"/>
      <c r="BA6" s="53"/>
      <c r="BB6" s="53"/>
      <c r="BC6" s="52"/>
      <c r="BD6" s="52"/>
      <c r="BE6" s="53"/>
      <c r="BF6" s="53"/>
      <c r="BG6" s="52"/>
      <c r="BH6" s="52"/>
      <c r="BI6" s="53"/>
      <c r="BJ6" s="53">
        <v>1</v>
      </c>
      <c r="BK6" s="52"/>
      <c r="BL6" s="52"/>
      <c r="BM6" s="53">
        <v>1</v>
      </c>
      <c r="BN6" s="53"/>
      <c r="BO6" s="52"/>
      <c r="BP6" s="52">
        <v>1</v>
      </c>
      <c r="BQ6" s="53"/>
      <c r="BR6" s="53"/>
      <c r="BS6" s="52"/>
      <c r="BT6" s="52">
        <v>1</v>
      </c>
      <c r="BU6" s="53"/>
      <c r="BV6" s="53"/>
      <c r="BW6" s="52"/>
      <c r="BX6" s="52">
        <v>1</v>
      </c>
      <c r="BY6" s="53"/>
      <c r="BZ6" s="53"/>
      <c r="CA6" s="52"/>
      <c r="CB6" s="52"/>
      <c r="CC6" s="53"/>
      <c r="CD6" s="53"/>
      <c r="CE6" s="52"/>
      <c r="CF6" s="52"/>
      <c r="CG6" s="53"/>
      <c r="CH6" s="53"/>
      <c r="CI6" s="52"/>
      <c r="CJ6" s="52"/>
      <c r="CK6" s="53"/>
      <c r="CL6" s="53">
        <v>1</v>
      </c>
      <c r="CM6" s="52">
        <v>1</v>
      </c>
      <c r="CN6" s="52">
        <v>1</v>
      </c>
      <c r="CO6" s="53"/>
      <c r="CP6" s="53"/>
      <c r="CQ6" s="52"/>
      <c r="CR6" s="52"/>
      <c r="CS6" s="53"/>
      <c r="CT6" s="53"/>
      <c r="CU6" s="52"/>
      <c r="CV6" s="52"/>
      <c r="CW6" s="53"/>
      <c r="CX6" s="53"/>
      <c r="CY6" s="52"/>
      <c r="CZ6" s="52">
        <v>1</v>
      </c>
      <c r="DA6" s="53"/>
      <c r="DB6" s="53"/>
      <c r="DC6" s="52">
        <v>2</v>
      </c>
      <c r="DD6" s="52"/>
      <c r="DE6" s="53"/>
      <c r="DF6" s="53"/>
      <c r="DG6" s="52"/>
      <c r="DH6" s="52">
        <v>1</v>
      </c>
      <c r="DI6" s="53"/>
      <c r="DJ6" s="53"/>
      <c r="DK6" s="52"/>
      <c r="DL6" s="52"/>
      <c r="DM6" s="53"/>
      <c r="DN6" s="53"/>
      <c r="DO6" s="52"/>
      <c r="DP6" s="52">
        <v>1</v>
      </c>
      <c r="DQ6" s="53"/>
      <c r="DR6" s="53"/>
      <c r="DS6" s="52"/>
      <c r="DT6" s="52"/>
      <c r="DU6" s="53"/>
      <c r="DV6" s="53"/>
      <c r="DW6" s="52"/>
      <c r="DX6" s="52"/>
      <c r="DY6" s="132">
        <v>3</v>
      </c>
      <c r="DZ6" s="132">
        <v>1</v>
      </c>
      <c r="EA6" s="52"/>
      <c r="EB6" s="52"/>
      <c r="EC6" s="53">
        <v>1</v>
      </c>
      <c r="ED6" s="53"/>
      <c r="EE6" s="52"/>
      <c r="EF6" s="52">
        <v>1</v>
      </c>
      <c r="EG6" s="53"/>
      <c r="EH6" s="53"/>
      <c r="EI6" s="52"/>
      <c r="EJ6" s="52"/>
      <c r="EK6" s="53"/>
      <c r="EL6" s="53"/>
      <c r="EM6" s="52"/>
      <c r="EN6" s="52">
        <v>1</v>
      </c>
      <c r="EO6" s="53"/>
      <c r="EP6" s="53">
        <v>3</v>
      </c>
      <c r="EQ6" s="52"/>
      <c r="ER6" s="52"/>
      <c r="ES6" s="53">
        <v>1</v>
      </c>
      <c r="ET6" s="53">
        <v>1</v>
      </c>
      <c r="EU6" s="52"/>
      <c r="EV6" s="52"/>
      <c r="EW6" s="54">
        <f t="shared" si="0"/>
        <v>16</v>
      </c>
      <c r="EX6" s="54">
        <f t="shared" si="0"/>
        <v>26</v>
      </c>
      <c r="EY6" s="55">
        <f t="shared" si="1"/>
        <v>42</v>
      </c>
    </row>
    <row r="7" spans="1:155" ht="15" customHeight="1">
      <c r="A7" s="43">
        <v>4</v>
      </c>
      <c r="B7" s="222"/>
      <c r="C7" s="225"/>
      <c r="D7" s="50" t="s">
        <v>118</v>
      </c>
      <c r="E7" s="51"/>
      <c r="F7" s="51"/>
      <c r="G7" s="52"/>
      <c r="H7" s="52"/>
      <c r="I7" s="53">
        <v>4</v>
      </c>
      <c r="J7" s="53">
        <v>10</v>
      </c>
      <c r="K7" s="52"/>
      <c r="L7" s="52"/>
      <c r="M7" s="53"/>
      <c r="N7" s="53"/>
      <c r="O7" s="52"/>
      <c r="P7" s="52"/>
      <c r="Q7" s="53"/>
      <c r="R7" s="53"/>
      <c r="S7" s="52">
        <v>1</v>
      </c>
      <c r="T7" s="52">
        <v>1</v>
      </c>
      <c r="U7" s="53"/>
      <c r="V7" s="53"/>
      <c r="W7" s="52">
        <v>1</v>
      </c>
      <c r="X7" s="52">
        <v>2</v>
      </c>
      <c r="Y7" s="53"/>
      <c r="Z7" s="53"/>
      <c r="AA7" s="52"/>
      <c r="AB7" s="52"/>
      <c r="AC7" s="53"/>
      <c r="AD7" s="53"/>
      <c r="AE7" s="52"/>
      <c r="AF7" s="52"/>
      <c r="AG7" s="53"/>
      <c r="AH7" s="53"/>
      <c r="AI7" s="52"/>
      <c r="AJ7" s="52"/>
      <c r="AK7" s="53"/>
      <c r="AL7" s="53"/>
      <c r="AM7" s="52"/>
      <c r="AN7" s="52"/>
      <c r="AO7" s="53">
        <v>1</v>
      </c>
      <c r="AP7" s="53">
        <v>1</v>
      </c>
      <c r="AQ7" s="52"/>
      <c r="AR7" s="52"/>
      <c r="AS7" s="53"/>
      <c r="AT7" s="53">
        <v>2</v>
      </c>
      <c r="AU7" s="52"/>
      <c r="AV7" s="52">
        <v>1</v>
      </c>
      <c r="AW7" s="53"/>
      <c r="AX7" s="53"/>
      <c r="AY7" s="52"/>
      <c r="AZ7" s="52">
        <v>1</v>
      </c>
      <c r="BA7" s="53"/>
      <c r="BB7" s="53"/>
      <c r="BC7" s="52"/>
      <c r="BD7" s="52"/>
      <c r="BE7" s="53"/>
      <c r="BF7" s="53"/>
      <c r="BG7" s="52"/>
      <c r="BH7" s="52"/>
      <c r="BI7" s="53"/>
      <c r="BJ7" s="53"/>
      <c r="BK7" s="52"/>
      <c r="BL7" s="52">
        <v>1</v>
      </c>
      <c r="BM7" s="53"/>
      <c r="BN7" s="53"/>
      <c r="BO7" s="52"/>
      <c r="BP7" s="52"/>
      <c r="BQ7" s="53"/>
      <c r="BR7" s="53"/>
      <c r="BS7" s="52"/>
      <c r="BT7" s="52"/>
      <c r="BU7" s="53"/>
      <c r="BV7" s="53">
        <v>1</v>
      </c>
      <c r="BW7" s="52"/>
      <c r="BX7" s="52"/>
      <c r="BY7" s="53"/>
      <c r="BZ7" s="53"/>
      <c r="CA7" s="52"/>
      <c r="CB7" s="52"/>
      <c r="CC7" s="53"/>
      <c r="CD7" s="53"/>
      <c r="CE7" s="52">
        <v>1</v>
      </c>
      <c r="CF7" s="52"/>
      <c r="CG7" s="53"/>
      <c r="CH7" s="53">
        <v>1</v>
      </c>
      <c r="CI7" s="52"/>
      <c r="CJ7" s="52"/>
      <c r="CK7" s="53"/>
      <c r="CL7" s="53"/>
      <c r="CM7" s="52"/>
      <c r="CN7" s="52">
        <v>1</v>
      </c>
      <c r="CO7" s="53"/>
      <c r="CP7" s="53"/>
      <c r="CQ7" s="52"/>
      <c r="CR7" s="52"/>
      <c r="CS7" s="53"/>
      <c r="CT7" s="53"/>
      <c r="CU7" s="52"/>
      <c r="CV7" s="52"/>
      <c r="CW7" s="53"/>
      <c r="CX7" s="53"/>
      <c r="CY7" s="52"/>
      <c r="CZ7" s="52"/>
      <c r="DA7" s="53"/>
      <c r="DB7" s="53"/>
      <c r="DC7" s="52"/>
      <c r="DD7" s="52"/>
      <c r="DE7" s="53"/>
      <c r="DF7" s="53"/>
      <c r="DG7" s="52"/>
      <c r="DH7" s="52">
        <v>1</v>
      </c>
      <c r="DI7" s="53"/>
      <c r="DJ7" s="53"/>
      <c r="DK7" s="52"/>
      <c r="DL7" s="52"/>
      <c r="DM7" s="53"/>
      <c r="DN7" s="53"/>
      <c r="DO7" s="52">
        <v>1</v>
      </c>
      <c r="DP7" s="52">
        <v>2</v>
      </c>
      <c r="DQ7" s="53"/>
      <c r="DR7" s="53"/>
      <c r="DS7" s="52"/>
      <c r="DT7" s="52"/>
      <c r="DU7" s="53"/>
      <c r="DV7" s="53"/>
      <c r="DW7" s="52"/>
      <c r="DX7" s="52"/>
      <c r="DY7" s="132">
        <v>1</v>
      </c>
      <c r="DZ7" s="132">
        <v>1</v>
      </c>
      <c r="EA7" s="52"/>
      <c r="EB7" s="52">
        <v>1</v>
      </c>
      <c r="EC7" s="53"/>
      <c r="ED7" s="53"/>
      <c r="EE7" s="52">
        <v>1</v>
      </c>
      <c r="EF7" s="52"/>
      <c r="EG7" s="53"/>
      <c r="EH7" s="53"/>
      <c r="EI7" s="52"/>
      <c r="EJ7" s="52"/>
      <c r="EK7" s="53"/>
      <c r="EL7" s="53"/>
      <c r="EM7" s="52"/>
      <c r="EN7" s="52"/>
      <c r="EO7" s="53"/>
      <c r="EP7" s="53">
        <v>1</v>
      </c>
      <c r="EQ7" s="52"/>
      <c r="ER7" s="52"/>
      <c r="ES7" s="53"/>
      <c r="ET7" s="53"/>
      <c r="EU7" s="52">
        <v>1</v>
      </c>
      <c r="EV7" s="52"/>
      <c r="EW7" s="54">
        <f t="shared" si="0"/>
        <v>12</v>
      </c>
      <c r="EX7" s="54">
        <f t="shared" si="0"/>
        <v>28</v>
      </c>
      <c r="EY7" s="55">
        <f t="shared" si="1"/>
        <v>40</v>
      </c>
    </row>
    <row r="8" spans="1:155" ht="15" customHeight="1">
      <c r="A8" s="43">
        <v>5</v>
      </c>
      <c r="B8" s="222"/>
      <c r="C8" s="225"/>
      <c r="D8" s="50" t="s">
        <v>119</v>
      </c>
      <c r="E8" s="51"/>
      <c r="F8" s="51"/>
      <c r="G8" s="52"/>
      <c r="H8" s="52"/>
      <c r="I8" s="53">
        <v>4</v>
      </c>
      <c r="J8" s="53">
        <v>4</v>
      </c>
      <c r="K8" s="52"/>
      <c r="L8" s="52"/>
      <c r="M8" s="53"/>
      <c r="N8" s="53"/>
      <c r="O8" s="52"/>
      <c r="P8" s="52"/>
      <c r="Q8" s="53"/>
      <c r="R8" s="53"/>
      <c r="S8" s="52"/>
      <c r="T8" s="52">
        <v>1</v>
      </c>
      <c r="U8" s="53"/>
      <c r="V8" s="53"/>
      <c r="W8" s="52"/>
      <c r="X8" s="52"/>
      <c r="Y8" s="53"/>
      <c r="Z8" s="53"/>
      <c r="AA8" s="52"/>
      <c r="AB8" s="52"/>
      <c r="AC8" s="53"/>
      <c r="AD8" s="53"/>
      <c r="AE8" s="52"/>
      <c r="AF8" s="52">
        <v>1</v>
      </c>
      <c r="AG8" s="53"/>
      <c r="AH8" s="53"/>
      <c r="AI8" s="52"/>
      <c r="AJ8" s="52"/>
      <c r="AK8" s="53"/>
      <c r="AL8" s="53"/>
      <c r="AM8" s="52"/>
      <c r="AN8" s="52"/>
      <c r="AO8" s="53"/>
      <c r="AP8" s="53"/>
      <c r="AQ8" s="52"/>
      <c r="AR8" s="52"/>
      <c r="AS8" s="53"/>
      <c r="AT8" s="53"/>
      <c r="AU8" s="52"/>
      <c r="AV8" s="52"/>
      <c r="AW8" s="53"/>
      <c r="AX8" s="53"/>
      <c r="AY8" s="52"/>
      <c r="AZ8" s="52"/>
      <c r="BA8" s="53"/>
      <c r="BB8" s="53"/>
      <c r="BC8" s="52"/>
      <c r="BD8" s="52"/>
      <c r="BE8" s="53"/>
      <c r="BF8" s="53"/>
      <c r="BG8" s="52"/>
      <c r="BH8" s="52"/>
      <c r="BI8" s="53"/>
      <c r="BJ8" s="53"/>
      <c r="BK8" s="52"/>
      <c r="BL8" s="52">
        <v>1</v>
      </c>
      <c r="BM8" s="53"/>
      <c r="BN8" s="53"/>
      <c r="BO8" s="52"/>
      <c r="BP8" s="52"/>
      <c r="BQ8" s="53"/>
      <c r="BR8" s="53"/>
      <c r="BS8" s="52"/>
      <c r="BT8" s="52"/>
      <c r="BU8" s="53"/>
      <c r="BV8" s="53"/>
      <c r="BW8" s="52"/>
      <c r="BX8" s="52"/>
      <c r="BY8" s="53"/>
      <c r="BZ8" s="53"/>
      <c r="CA8" s="52">
        <v>4</v>
      </c>
      <c r="CB8" s="52">
        <v>1</v>
      </c>
      <c r="CC8" s="53"/>
      <c r="CD8" s="53"/>
      <c r="CE8" s="52"/>
      <c r="CF8" s="52"/>
      <c r="CG8" s="53"/>
      <c r="CH8" s="53"/>
      <c r="CI8" s="52"/>
      <c r="CJ8" s="52"/>
      <c r="CK8" s="53">
        <v>1</v>
      </c>
      <c r="CL8" s="53"/>
      <c r="CM8" s="52"/>
      <c r="CN8" s="52"/>
      <c r="CO8" s="53"/>
      <c r="CP8" s="53"/>
      <c r="CQ8" s="52"/>
      <c r="CR8" s="52"/>
      <c r="CS8" s="53"/>
      <c r="CT8" s="53"/>
      <c r="CU8" s="52"/>
      <c r="CV8" s="52"/>
      <c r="CW8" s="53"/>
      <c r="CX8" s="53"/>
      <c r="CY8" s="52"/>
      <c r="CZ8" s="52"/>
      <c r="DA8" s="53"/>
      <c r="DB8" s="53"/>
      <c r="DC8" s="52">
        <v>1</v>
      </c>
      <c r="DD8" s="52"/>
      <c r="DE8" s="53"/>
      <c r="DF8" s="53"/>
      <c r="DG8" s="52"/>
      <c r="DH8" s="52"/>
      <c r="DI8" s="53"/>
      <c r="DJ8" s="53"/>
      <c r="DK8" s="52"/>
      <c r="DL8" s="52"/>
      <c r="DM8" s="53"/>
      <c r="DN8" s="53"/>
      <c r="DO8" s="52"/>
      <c r="DP8" s="52"/>
      <c r="DQ8" s="53"/>
      <c r="DR8" s="53"/>
      <c r="DS8" s="52"/>
      <c r="DT8" s="52"/>
      <c r="DU8" s="53"/>
      <c r="DV8" s="53"/>
      <c r="DW8" s="52"/>
      <c r="DX8" s="52"/>
      <c r="DY8" s="132">
        <v>1</v>
      </c>
      <c r="DZ8" s="132">
        <v>2</v>
      </c>
      <c r="EA8" s="52"/>
      <c r="EB8" s="52"/>
      <c r="EC8" s="53">
        <v>1</v>
      </c>
      <c r="ED8" s="53"/>
      <c r="EE8" s="52"/>
      <c r="EF8" s="52"/>
      <c r="EG8" s="53"/>
      <c r="EH8" s="53"/>
      <c r="EI8" s="52"/>
      <c r="EJ8" s="52"/>
      <c r="EK8" s="53"/>
      <c r="EL8" s="53"/>
      <c r="EM8" s="52"/>
      <c r="EN8" s="52"/>
      <c r="EO8" s="53"/>
      <c r="EP8" s="53"/>
      <c r="EQ8" s="52"/>
      <c r="ER8" s="52"/>
      <c r="ES8" s="53"/>
      <c r="ET8" s="53">
        <v>1</v>
      </c>
      <c r="EU8" s="52"/>
      <c r="EV8" s="52"/>
      <c r="EW8" s="54">
        <f t="shared" si="0"/>
        <v>12</v>
      </c>
      <c r="EX8" s="54">
        <f t="shared" si="0"/>
        <v>11</v>
      </c>
      <c r="EY8" s="55">
        <f t="shared" si="1"/>
        <v>23</v>
      </c>
    </row>
    <row r="9" spans="1:155" ht="15" customHeight="1">
      <c r="A9" s="43">
        <v>6</v>
      </c>
      <c r="B9" s="222"/>
      <c r="C9" s="225"/>
      <c r="D9" s="50" t="s">
        <v>120</v>
      </c>
      <c r="E9" s="51"/>
      <c r="F9" s="51"/>
      <c r="G9" s="52"/>
      <c r="H9" s="52"/>
      <c r="I9" s="53">
        <v>1</v>
      </c>
      <c r="J9" s="53">
        <v>5</v>
      </c>
      <c r="K9" s="52"/>
      <c r="L9" s="52"/>
      <c r="M9" s="53"/>
      <c r="N9" s="53"/>
      <c r="O9" s="52"/>
      <c r="P9" s="52"/>
      <c r="Q9" s="53"/>
      <c r="R9" s="53"/>
      <c r="S9" s="52"/>
      <c r="T9" s="52"/>
      <c r="U9" s="53"/>
      <c r="V9" s="53"/>
      <c r="W9" s="52"/>
      <c r="X9" s="52"/>
      <c r="Y9" s="53"/>
      <c r="Z9" s="53"/>
      <c r="AA9" s="52"/>
      <c r="AB9" s="52"/>
      <c r="AC9" s="53"/>
      <c r="AD9" s="53"/>
      <c r="AE9" s="52"/>
      <c r="AF9" s="52"/>
      <c r="AG9" s="53"/>
      <c r="AH9" s="53"/>
      <c r="AI9" s="52"/>
      <c r="AJ9" s="52"/>
      <c r="AK9" s="53"/>
      <c r="AL9" s="53"/>
      <c r="AM9" s="52"/>
      <c r="AN9" s="52">
        <v>1</v>
      </c>
      <c r="AO9" s="53"/>
      <c r="AP9" s="53"/>
      <c r="AQ9" s="52"/>
      <c r="AR9" s="52"/>
      <c r="AS9" s="53"/>
      <c r="AT9" s="53"/>
      <c r="AU9" s="52"/>
      <c r="AV9" s="52">
        <v>1</v>
      </c>
      <c r="AW9" s="53"/>
      <c r="AX9" s="53"/>
      <c r="AY9" s="52"/>
      <c r="AZ9" s="52"/>
      <c r="BA9" s="53"/>
      <c r="BB9" s="53"/>
      <c r="BC9" s="52"/>
      <c r="BD9" s="52"/>
      <c r="BE9" s="53"/>
      <c r="BF9" s="53"/>
      <c r="BG9" s="52">
        <v>1</v>
      </c>
      <c r="BH9" s="52"/>
      <c r="BI9" s="53"/>
      <c r="BJ9" s="53"/>
      <c r="BK9" s="52"/>
      <c r="BL9" s="52"/>
      <c r="BM9" s="53">
        <v>2</v>
      </c>
      <c r="BN9" s="53">
        <v>2</v>
      </c>
      <c r="BO9" s="52"/>
      <c r="BP9" s="52"/>
      <c r="BQ9" s="53"/>
      <c r="BR9" s="53"/>
      <c r="BS9" s="52"/>
      <c r="BT9" s="52"/>
      <c r="BU9" s="53"/>
      <c r="BV9" s="53"/>
      <c r="BW9" s="52"/>
      <c r="BX9" s="52"/>
      <c r="BY9" s="53"/>
      <c r="BZ9" s="53"/>
      <c r="CA9" s="52"/>
      <c r="CB9" s="52"/>
      <c r="CC9" s="53"/>
      <c r="CD9" s="53"/>
      <c r="CE9" s="52"/>
      <c r="CF9" s="52"/>
      <c r="CG9" s="53"/>
      <c r="CH9" s="53">
        <v>1</v>
      </c>
      <c r="CI9" s="52"/>
      <c r="CJ9" s="52"/>
      <c r="CK9" s="53"/>
      <c r="CL9" s="53"/>
      <c r="CM9" s="52"/>
      <c r="CN9" s="52">
        <v>1</v>
      </c>
      <c r="CO9" s="53"/>
      <c r="CP9" s="53"/>
      <c r="CQ9" s="52"/>
      <c r="CR9" s="52"/>
      <c r="CS9" s="53"/>
      <c r="CT9" s="53"/>
      <c r="CU9" s="52"/>
      <c r="CV9" s="52"/>
      <c r="CW9" s="53"/>
      <c r="CX9" s="53"/>
      <c r="CY9" s="52"/>
      <c r="CZ9" s="52"/>
      <c r="DA9" s="53"/>
      <c r="DB9" s="53"/>
      <c r="DC9" s="52">
        <v>1</v>
      </c>
      <c r="DD9" s="52">
        <v>1</v>
      </c>
      <c r="DE9" s="53"/>
      <c r="DF9" s="53">
        <v>1</v>
      </c>
      <c r="DG9" s="52"/>
      <c r="DH9" s="52">
        <v>2</v>
      </c>
      <c r="DI9" s="53"/>
      <c r="DJ9" s="53"/>
      <c r="DK9" s="52"/>
      <c r="DL9" s="52"/>
      <c r="DM9" s="53"/>
      <c r="DN9" s="53"/>
      <c r="DO9" s="52"/>
      <c r="DP9" s="52"/>
      <c r="DQ9" s="53"/>
      <c r="DR9" s="53"/>
      <c r="DS9" s="52"/>
      <c r="DT9" s="52">
        <v>1</v>
      </c>
      <c r="DU9" s="53"/>
      <c r="DV9" s="53"/>
      <c r="DW9" s="52"/>
      <c r="DX9" s="52"/>
      <c r="DY9" s="132"/>
      <c r="DZ9" s="132"/>
      <c r="EA9" s="52"/>
      <c r="EB9" s="52"/>
      <c r="EC9" s="53">
        <v>1</v>
      </c>
      <c r="ED9" s="53"/>
      <c r="EE9" s="52"/>
      <c r="EF9" s="52">
        <v>2</v>
      </c>
      <c r="EG9" s="53"/>
      <c r="EH9" s="53"/>
      <c r="EI9" s="52"/>
      <c r="EJ9" s="52"/>
      <c r="EK9" s="53"/>
      <c r="EL9" s="53"/>
      <c r="EM9" s="52"/>
      <c r="EN9" s="52"/>
      <c r="EO9" s="53">
        <v>1</v>
      </c>
      <c r="EP9" s="53"/>
      <c r="EQ9" s="52">
        <v>1</v>
      </c>
      <c r="ER9" s="52"/>
      <c r="ES9" s="53"/>
      <c r="ET9" s="53"/>
      <c r="EU9" s="52"/>
      <c r="EV9" s="52">
        <v>1</v>
      </c>
      <c r="EW9" s="54">
        <f t="shared" si="0"/>
        <v>8</v>
      </c>
      <c r="EX9" s="54">
        <f t="shared" si="0"/>
        <v>19</v>
      </c>
      <c r="EY9" s="55">
        <f t="shared" si="1"/>
        <v>27</v>
      </c>
    </row>
    <row r="10" spans="1:155" ht="15" customHeight="1">
      <c r="A10" s="43">
        <v>7</v>
      </c>
      <c r="B10" s="222"/>
      <c r="C10" s="225"/>
      <c r="D10" s="50" t="s">
        <v>121</v>
      </c>
      <c r="E10" s="51"/>
      <c r="F10" s="51"/>
      <c r="G10" s="52"/>
      <c r="H10" s="52"/>
      <c r="I10" s="53"/>
      <c r="J10" s="53"/>
      <c r="K10" s="52"/>
      <c r="L10" s="52"/>
      <c r="M10" s="53"/>
      <c r="N10" s="53"/>
      <c r="O10" s="52"/>
      <c r="P10" s="52"/>
      <c r="Q10" s="53">
        <v>1</v>
      </c>
      <c r="R10" s="53">
        <v>1</v>
      </c>
      <c r="S10" s="52"/>
      <c r="T10" s="52"/>
      <c r="U10" s="53"/>
      <c r="V10" s="53"/>
      <c r="W10" s="52"/>
      <c r="X10" s="52"/>
      <c r="Y10" s="53"/>
      <c r="Z10" s="53"/>
      <c r="AA10" s="52"/>
      <c r="AB10" s="52"/>
      <c r="AC10" s="53"/>
      <c r="AD10" s="53"/>
      <c r="AE10" s="52"/>
      <c r="AF10" s="52"/>
      <c r="AG10" s="53"/>
      <c r="AH10" s="53"/>
      <c r="AI10" s="52"/>
      <c r="AJ10" s="52"/>
      <c r="AK10" s="53"/>
      <c r="AL10" s="53"/>
      <c r="AM10" s="52"/>
      <c r="AN10" s="52"/>
      <c r="AO10" s="53"/>
      <c r="AP10" s="53"/>
      <c r="AQ10" s="52"/>
      <c r="AR10" s="52"/>
      <c r="AS10" s="53"/>
      <c r="AT10" s="53"/>
      <c r="AU10" s="52"/>
      <c r="AV10" s="52"/>
      <c r="AW10" s="53"/>
      <c r="AX10" s="53"/>
      <c r="AY10" s="52"/>
      <c r="AZ10" s="52"/>
      <c r="BA10" s="53"/>
      <c r="BB10" s="53"/>
      <c r="BC10" s="52"/>
      <c r="BD10" s="52"/>
      <c r="BE10" s="53"/>
      <c r="BF10" s="53"/>
      <c r="BG10" s="52"/>
      <c r="BH10" s="52"/>
      <c r="BI10" s="53"/>
      <c r="BJ10" s="53"/>
      <c r="BK10" s="52"/>
      <c r="BL10" s="52"/>
      <c r="BM10" s="53"/>
      <c r="BN10" s="53"/>
      <c r="BO10" s="52"/>
      <c r="BP10" s="52"/>
      <c r="BQ10" s="53"/>
      <c r="BR10" s="53"/>
      <c r="BS10" s="52"/>
      <c r="BT10" s="52"/>
      <c r="BU10" s="53"/>
      <c r="BV10" s="53"/>
      <c r="BW10" s="52"/>
      <c r="BX10" s="52"/>
      <c r="BY10" s="53"/>
      <c r="BZ10" s="53"/>
      <c r="CA10" s="52"/>
      <c r="CB10" s="52"/>
      <c r="CC10" s="53"/>
      <c r="CD10" s="53"/>
      <c r="CE10" s="52"/>
      <c r="CF10" s="52"/>
      <c r="CG10" s="53"/>
      <c r="CH10" s="53"/>
      <c r="CI10" s="52"/>
      <c r="CJ10" s="52"/>
      <c r="CK10" s="53"/>
      <c r="CL10" s="53"/>
      <c r="CM10" s="52"/>
      <c r="CN10" s="52">
        <v>1</v>
      </c>
      <c r="CO10" s="53"/>
      <c r="CP10" s="53"/>
      <c r="CQ10" s="52"/>
      <c r="CR10" s="52"/>
      <c r="CS10" s="53"/>
      <c r="CT10" s="53"/>
      <c r="CU10" s="52"/>
      <c r="CV10" s="52"/>
      <c r="CW10" s="53"/>
      <c r="CX10" s="53"/>
      <c r="CY10" s="52"/>
      <c r="CZ10" s="52"/>
      <c r="DA10" s="53"/>
      <c r="DB10" s="53"/>
      <c r="DC10" s="52"/>
      <c r="DD10" s="52"/>
      <c r="DE10" s="53"/>
      <c r="DF10" s="53">
        <v>1</v>
      </c>
      <c r="DG10" s="52"/>
      <c r="DH10" s="52"/>
      <c r="DI10" s="53"/>
      <c r="DJ10" s="53"/>
      <c r="DK10" s="52"/>
      <c r="DL10" s="52"/>
      <c r="DM10" s="53"/>
      <c r="DN10" s="53"/>
      <c r="DO10" s="52"/>
      <c r="DP10" s="52"/>
      <c r="DQ10" s="53"/>
      <c r="DR10" s="53"/>
      <c r="DS10" s="52"/>
      <c r="DT10" s="52"/>
      <c r="DU10" s="53"/>
      <c r="DV10" s="53"/>
      <c r="DW10" s="52"/>
      <c r="DX10" s="52"/>
      <c r="DY10" s="132"/>
      <c r="DZ10" s="132"/>
      <c r="EA10" s="52"/>
      <c r="EB10" s="52"/>
      <c r="EC10" s="53"/>
      <c r="ED10" s="53">
        <v>1</v>
      </c>
      <c r="EE10" s="52"/>
      <c r="EF10" s="52"/>
      <c r="EG10" s="53"/>
      <c r="EH10" s="53"/>
      <c r="EI10" s="52"/>
      <c r="EJ10" s="52"/>
      <c r="EK10" s="53"/>
      <c r="EL10" s="53"/>
      <c r="EM10" s="52"/>
      <c r="EN10" s="52"/>
      <c r="EO10" s="53"/>
      <c r="EP10" s="53"/>
      <c r="EQ10" s="52"/>
      <c r="ER10" s="52"/>
      <c r="ES10" s="53"/>
      <c r="ET10" s="53"/>
      <c r="EU10" s="52"/>
      <c r="EV10" s="52"/>
      <c r="EW10" s="54">
        <f t="shared" si="0"/>
        <v>1</v>
      </c>
      <c r="EX10" s="54">
        <f t="shared" si="0"/>
        <v>4</v>
      </c>
      <c r="EY10" s="55">
        <f t="shared" si="1"/>
        <v>5</v>
      </c>
    </row>
    <row r="11" spans="1:155" ht="15" customHeight="1">
      <c r="A11" s="43">
        <v>8</v>
      </c>
      <c r="B11" s="222"/>
      <c r="C11" s="225"/>
      <c r="D11" s="50" t="s">
        <v>122</v>
      </c>
      <c r="E11" s="51"/>
      <c r="F11" s="51"/>
      <c r="G11" s="52"/>
      <c r="H11" s="52"/>
      <c r="I11" s="53"/>
      <c r="J11" s="53"/>
      <c r="K11" s="52"/>
      <c r="L11" s="52"/>
      <c r="M11" s="53"/>
      <c r="N11" s="53"/>
      <c r="O11" s="52"/>
      <c r="P11" s="52"/>
      <c r="Q11" s="53">
        <v>2</v>
      </c>
      <c r="R11" s="53">
        <v>4</v>
      </c>
      <c r="S11" s="52"/>
      <c r="T11" s="52"/>
      <c r="U11" s="53"/>
      <c r="V11" s="53"/>
      <c r="W11" s="52"/>
      <c r="X11" s="52"/>
      <c r="Y11" s="53"/>
      <c r="Z11" s="53"/>
      <c r="AA11" s="52"/>
      <c r="AB11" s="52"/>
      <c r="AC11" s="53"/>
      <c r="AD11" s="53"/>
      <c r="AE11" s="52"/>
      <c r="AF11" s="52"/>
      <c r="AG11" s="53"/>
      <c r="AH11" s="53"/>
      <c r="AI11" s="52"/>
      <c r="AJ11" s="52"/>
      <c r="AK11" s="53"/>
      <c r="AL11" s="53"/>
      <c r="AM11" s="52"/>
      <c r="AN11" s="52"/>
      <c r="AO11" s="53"/>
      <c r="AP11" s="53"/>
      <c r="AQ11" s="52"/>
      <c r="AR11" s="52"/>
      <c r="AS11" s="53"/>
      <c r="AT11" s="53"/>
      <c r="AU11" s="52"/>
      <c r="AV11" s="52">
        <v>1</v>
      </c>
      <c r="AW11" s="53"/>
      <c r="AX11" s="53">
        <v>1</v>
      </c>
      <c r="AY11" s="52"/>
      <c r="AZ11" s="52"/>
      <c r="BA11" s="53"/>
      <c r="BB11" s="53"/>
      <c r="BC11" s="52"/>
      <c r="BD11" s="52"/>
      <c r="BE11" s="53"/>
      <c r="BF11" s="53"/>
      <c r="BG11" s="52"/>
      <c r="BH11" s="52"/>
      <c r="BI11" s="53"/>
      <c r="BJ11" s="53"/>
      <c r="BK11" s="52"/>
      <c r="BL11" s="52"/>
      <c r="BM11" s="53"/>
      <c r="BN11" s="53"/>
      <c r="BO11" s="52"/>
      <c r="BP11" s="52"/>
      <c r="BQ11" s="53"/>
      <c r="BR11" s="53"/>
      <c r="BS11" s="52"/>
      <c r="BT11" s="52"/>
      <c r="BU11" s="53"/>
      <c r="BV11" s="53"/>
      <c r="BW11" s="52"/>
      <c r="BX11" s="52"/>
      <c r="BY11" s="53"/>
      <c r="BZ11" s="53"/>
      <c r="CA11" s="52"/>
      <c r="CB11" s="52"/>
      <c r="CC11" s="53"/>
      <c r="CD11" s="53"/>
      <c r="CE11" s="52">
        <v>2</v>
      </c>
      <c r="CF11" s="52">
        <v>1</v>
      </c>
      <c r="CG11" s="53"/>
      <c r="CH11" s="53"/>
      <c r="CI11" s="52"/>
      <c r="CJ11" s="52"/>
      <c r="CK11" s="53"/>
      <c r="CL11" s="53"/>
      <c r="CM11" s="52"/>
      <c r="CN11" s="52"/>
      <c r="CO11" s="53"/>
      <c r="CP11" s="53"/>
      <c r="CQ11" s="52"/>
      <c r="CR11" s="52"/>
      <c r="CS11" s="53"/>
      <c r="CT11" s="53"/>
      <c r="CU11" s="52"/>
      <c r="CV11" s="52"/>
      <c r="CW11" s="53"/>
      <c r="CX11" s="53"/>
      <c r="CY11" s="52"/>
      <c r="CZ11" s="52"/>
      <c r="DA11" s="53"/>
      <c r="DB11" s="53"/>
      <c r="DC11" s="52"/>
      <c r="DD11" s="52"/>
      <c r="DE11" s="53"/>
      <c r="DF11" s="53"/>
      <c r="DG11" s="52"/>
      <c r="DH11" s="52"/>
      <c r="DI11" s="53"/>
      <c r="DJ11" s="53"/>
      <c r="DK11" s="52"/>
      <c r="DL11" s="52"/>
      <c r="DM11" s="53"/>
      <c r="DN11" s="53"/>
      <c r="DO11" s="52"/>
      <c r="DP11" s="52"/>
      <c r="DQ11" s="53"/>
      <c r="DR11" s="53"/>
      <c r="DS11" s="52"/>
      <c r="DT11" s="52"/>
      <c r="DU11" s="53"/>
      <c r="DV11" s="53"/>
      <c r="DW11" s="52"/>
      <c r="DX11" s="52"/>
      <c r="DY11" s="132"/>
      <c r="DZ11" s="132"/>
      <c r="EA11" s="52"/>
      <c r="EB11" s="52"/>
      <c r="EC11" s="53"/>
      <c r="ED11" s="53"/>
      <c r="EE11" s="52"/>
      <c r="EF11" s="52">
        <v>1</v>
      </c>
      <c r="EG11" s="53"/>
      <c r="EH11" s="53"/>
      <c r="EI11" s="52"/>
      <c r="EJ11" s="52"/>
      <c r="EK11" s="53"/>
      <c r="EL11" s="53"/>
      <c r="EM11" s="52"/>
      <c r="EN11" s="52"/>
      <c r="EO11" s="53"/>
      <c r="EP11" s="53">
        <v>3</v>
      </c>
      <c r="EQ11" s="52"/>
      <c r="ER11" s="52"/>
      <c r="ES11" s="53"/>
      <c r="ET11" s="53"/>
      <c r="EU11" s="52"/>
      <c r="EV11" s="52"/>
      <c r="EW11" s="54">
        <f t="shared" si="0"/>
        <v>4</v>
      </c>
      <c r="EX11" s="54">
        <f t="shared" si="0"/>
        <v>11</v>
      </c>
      <c r="EY11" s="55">
        <f t="shared" si="1"/>
        <v>15</v>
      </c>
    </row>
    <row r="12" spans="1:155" ht="15" customHeight="1">
      <c r="A12" s="43">
        <v>9</v>
      </c>
      <c r="B12" s="222"/>
      <c r="C12" s="225"/>
      <c r="D12" s="50" t="s">
        <v>123</v>
      </c>
      <c r="E12" s="51"/>
      <c r="F12" s="51"/>
      <c r="G12" s="52"/>
      <c r="H12" s="52"/>
      <c r="I12" s="53">
        <v>1</v>
      </c>
      <c r="J12" s="53">
        <v>3</v>
      </c>
      <c r="K12" s="52"/>
      <c r="L12" s="52"/>
      <c r="M12" s="53"/>
      <c r="N12" s="53"/>
      <c r="O12" s="52"/>
      <c r="P12" s="52"/>
      <c r="Q12" s="53"/>
      <c r="R12" s="53"/>
      <c r="S12" s="52"/>
      <c r="T12" s="52"/>
      <c r="U12" s="53"/>
      <c r="V12" s="53"/>
      <c r="W12" s="52"/>
      <c r="X12" s="52"/>
      <c r="Y12" s="53"/>
      <c r="Z12" s="53">
        <v>1</v>
      </c>
      <c r="AA12" s="52"/>
      <c r="AB12" s="52"/>
      <c r="AC12" s="53"/>
      <c r="AD12" s="53"/>
      <c r="AE12" s="52"/>
      <c r="AF12" s="52"/>
      <c r="AG12" s="53"/>
      <c r="AH12" s="53"/>
      <c r="AI12" s="52"/>
      <c r="AJ12" s="52"/>
      <c r="AK12" s="53"/>
      <c r="AL12" s="53"/>
      <c r="AM12" s="52"/>
      <c r="AN12" s="52"/>
      <c r="AO12" s="53"/>
      <c r="AP12" s="53"/>
      <c r="AQ12" s="52"/>
      <c r="AR12" s="52"/>
      <c r="AS12" s="53"/>
      <c r="AT12" s="53"/>
      <c r="AU12" s="52"/>
      <c r="AV12" s="52">
        <v>2</v>
      </c>
      <c r="AW12" s="53"/>
      <c r="AX12" s="53"/>
      <c r="AY12" s="52"/>
      <c r="AZ12" s="52"/>
      <c r="BA12" s="53"/>
      <c r="BB12" s="53">
        <v>1</v>
      </c>
      <c r="BC12" s="52"/>
      <c r="BD12" s="52"/>
      <c r="BE12" s="53"/>
      <c r="BF12" s="53"/>
      <c r="BG12" s="52"/>
      <c r="BH12" s="52"/>
      <c r="BI12" s="53"/>
      <c r="BJ12" s="53"/>
      <c r="BK12" s="52">
        <v>1</v>
      </c>
      <c r="BL12" s="52">
        <v>1</v>
      </c>
      <c r="BM12" s="53">
        <v>1</v>
      </c>
      <c r="BN12" s="53"/>
      <c r="BO12" s="52"/>
      <c r="BP12" s="52"/>
      <c r="BQ12" s="53"/>
      <c r="BR12" s="53"/>
      <c r="BS12" s="52"/>
      <c r="BT12" s="52"/>
      <c r="BU12" s="53"/>
      <c r="BV12" s="53"/>
      <c r="BW12" s="52"/>
      <c r="BX12" s="52"/>
      <c r="BY12" s="53"/>
      <c r="BZ12" s="53"/>
      <c r="CA12" s="52"/>
      <c r="CB12" s="52"/>
      <c r="CC12" s="53"/>
      <c r="CD12" s="53"/>
      <c r="CE12" s="52"/>
      <c r="CF12" s="52"/>
      <c r="CG12" s="53"/>
      <c r="CH12" s="53"/>
      <c r="CI12" s="52"/>
      <c r="CJ12" s="52"/>
      <c r="CK12" s="53"/>
      <c r="CL12" s="53"/>
      <c r="CM12" s="52"/>
      <c r="CN12" s="52"/>
      <c r="CO12" s="53"/>
      <c r="CP12" s="53"/>
      <c r="CQ12" s="52"/>
      <c r="CR12" s="52"/>
      <c r="CS12" s="53"/>
      <c r="CT12" s="53"/>
      <c r="CU12" s="52"/>
      <c r="CV12" s="52"/>
      <c r="CW12" s="53"/>
      <c r="CX12" s="53"/>
      <c r="CY12" s="52"/>
      <c r="CZ12" s="52"/>
      <c r="DA12" s="53"/>
      <c r="DB12" s="53"/>
      <c r="DC12" s="52"/>
      <c r="DD12" s="52"/>
      <c r="DE12" s="53"/>
      <c r="DF12" s="53"/>
      <c r="DG12" s="52"/>
      <c r="DH12" s="52"/>
      <c r="DI12" s="53"/>
      <c r="DJ12" s="53"/>
      <c r="DK12" s="52"/>
      <c r="DL12" s="52"/>
      <c r="DM12" s="53"/>
      <c r="DN12" s="53"/>
      <c r="DO12" s="52"/>
      <c r="DP12" s="52"/>
      <c r="DQ12" s="53"/>
      <c r="DR12" s="53"/>
      <c r="DS12" s="52"/>
      <c r="DT12" s="52"/>
      <c r="DU12" s="53"/>
      <c r="DV12" s="53"/>
      <c r="DW12" s="52"/>
      <c r="DX12" s="52"/>
      <c r="DY12" s="132"/>
      <c r="DZ12" s="132"/>
      <c r="EA12" s="52"/>
      <c r="EB12" s="52"/>
      <c r="EC12" s="53"/>
      <c r="ED12" s="53"/>
      <c r="EE12" s="52"/>
      <c r="EF12" s="52"/>
      <c r="EG12" s="53"/>
      <c r="EH12" s="53"/>
      <c r="EI12" s="52"/>
      <c r="EJ12" s="52"/>
      <c r="EK12" s="53"/>
      <c r="EL12" s="53"/>
      <c r="EM12" s="52"/>
      <c r="EN12" s="52"/>
      <c r="EO12" s="53"/>
      <c r="EP12" s="53"/>
      <c r="EQ12" s="52"/>
      <c r="ER12" s="52"/>
      <c r="ES12" s="53"/>
      <c r="ET12" s="53"/>
      <c r="EU12" s="52"/>
      <c r="EV12" s="52"/>
      <c r="EW12" s="54">
        <f t="shared" si="0"/>
        <v>3</v>
      </c>
      <c r="EX12" s="54">
        <f t="shared" si="0"/>
        <v>8</v>
      </c>
      <c r="EY12" s="55">
        <f t="shared" si="1"/>
        <v>11</v>
      </c>
    </row>
    <row r="13" spans="1:155" ht="15" customHeight="1">
      <c r="A13" s="43">
        <v>10</v>
      </c>
      <c r="B13" s="222"/>
      <c r="C13" s="225"/>
      <c r="D13" s="50" t="s">
        <v>124</v>
      </c>
      <c r="E13" s="51"/>
      <c r="F13" s="51"/>
      <c r="G13" s="52"/>
      <c r="H13" s="52"/>
      <c r="I13" s="53">
        <v>1</v>
      </c>
      <c r="J13" s="53"/>
      <c r="K13" s="52"/>
      <c r="L13" s="52"/>
      <c r="M13" s="53"/>
      <c r="N13" s="53"/>
      <c r="O13" s="52"/>
      <c r="P13" s="52"/>
      <c r="Q13" s="53"/>
      <c r="R13" s="53"/>
      <c r="S13" s="52"/>
      <c r="T13" s="52"/>
      <c r="U13" s="53"/>
      <c r="V13" s="53"/>
      <c r="W13" s="52"/>
      <c r="X13" s="52"/>
      <c r="Y13" s="53"/>
      <c r="Z13" s="53"/>
      <c r="AA13" s="52"/>
      <c r="AB13" s="52"/>
      <c r="AC13" s="53"/>
      <c r="AD13" s="53"/>
      <c r="AE13" s="52"/>
      <c r="AF13" s="52"/>
      <c r="AG13" s="53"/>
      <c r="AH13" s="53"/>
      <c r="AI13" s="52"/>
      <c r="AJ13" s="52"/>
      <c r="AK13" s="53"/>
      <c r="AL13" s="53"/>
      <c r="AM13" s="52"/>
      <c r="AN13" s="52"/>
      <c r="AO13" s="53"/>
      <c r="AP13" s="53"/>
      <c r="AQ13" s="52"/>
      <c r="AR13" s="52"/>
      <c r="AS13" s="53"/>
      <c r="AT13" s="53"/>
      <c r="AU13" s="52"/>
      <c r="AV13" s="52"/>
      <c r="AW13" s="53"/>
      <c r="AX13" s="53"/>
      <c r="AY13" s="52"/>
      <c r="AZ13" s="52"/>
      <c r="BA13" s="53"/>
      <c r="BB13" s="53"/>
      <c r="BC13" s="52"/>
      <c r="BD13" s="52"/>
      <c r="BE13" s="53"/>
      <c r="BF13" s="53"/>
      <c r="BG13" s="52"/>
      <c r="BH13" s="52"/>
      <c r="BI13" s="53"/>
      <c r="BJ13" s="53"/>
      <c r="BK13" s="52"/>
      <c r="BL13" s="52"/>
      <c r="BM13" s="53"/>
      <c r="BN13" s="53">
        <v>1</v>
      </c>
      <c r="BO13" s="52"/>
      <c r="BP13" s="52"/>
      <c r="BQ13" s="53"/>
      <c r="BR13" s="53"/>
      <c r="BS13" s="52"/>
      <c r="BT13" s="52"/>
      <c r="BU13" s="53"/>
      <c r="BV13" s="53"/>
      <c r="BW13" s="52"/>
      <c r="BX13" s="52"/>
      <c r="BY13" s="53"/>
      <c r="BZ13" s="53"/>
      <c r="CA13" s="52"/>
      <c r="CB13" s="52"/>
      <c r="CC13" s="53"/>
      <c r="CD13" s="53"/>
      <c r="CE13" s="52"/>
      <c r="CF13" s="52"/>
      <c r="CG13" s="53"/>
      <c r="CH13" s="53"/>
      <c r="CI13" s="52"/>
      <c r="CJ13" s="52"/>
      <c r="CK13" s="53"/>
      <c r="CL13" s="53"/>
      <c r="CM13" s="52"/>
      <c r="CN13" s="52"/>
      <c r="CO13" s="53"/>
      <c r="CP13" s="53"/>
      <c r="CQ13" s="52"/>
      <c r="CR13" s="52"/>
      <c r="CS13" s="53"/>
      <c r="CT13" s="53"/>
      <c r="CU13" s="52"/>
      <c r="CV13" s="52"/>
      <c r="CW13" s="53"/>
      <c r="CX13" s="53"/>
      <c r="CY13" s="52"/>
      <c r="CZ13" s="52"/>
      <c r="DA13" s="53"/>
      <c r="DB13" s="53"/>
      <c r="DC13" s="52"/>
      <c r="DD13" s="52"/>
      <c r="DE13" s="53"/>
      <c r="DF13" s="53"/>
      <c r="DG13" s="52"/>
      <c r="DH13" s="52"/>
      <c r="DI13" s="53"/>
      <c r="DJ13" s="53"/>
      <c r="DK13" s="52"/>
      <c r="DL13" s="52"/>
      <c r="DM13" s="53"/>
      <c r="DN13" s="53"/>
      <c r="DO13" s="52"/>
      <c r="DP13" s="52"/>
      <c r="DQ13" s="53"/>
      <c r="DR13" s="53"/>
      <c r="DS13" s="52"/>
      <c r="DT13" s="52"/>
      <c r="DU13" s="53"/>
      <c r="DV13" s="53"/>
      <c r="DW13" s="52"/>
      <c r="DX13" s="52"/>
      <c r="DY13" s="132"/>
      <c r="DZ13" s="132"/>
      <c r="EA13" s="52"/>
      <c r="EB13" s="52"/>
      <c r="EC13" s="53"/>
      <c r="ED13" s="53"/>
      <c r="EE13" s="52"/>
      <c r="EF13" s="52"/>
      <c r="EG13" s="53"/>
      <c r="EH13" s="53"/>
      <c r="EI13" s="52"/>
      <c r="EJ13" s="52"/>
      <c r="EK13" s="53"/>
      <c r="EL13" s="53"/>
      <c r="EM13" s="52"/>
      <c r="EN13" s="52"/>
      <c r="EO13" s="53"/>
      <c r="EP13" s="53"/>
      <c r="EQ13" s="52"/>
      <c r="ER13" s="52"/>
      <c r="ES13" s="53"/>
      <c r="ET13" s="53"/>
      <c r="EU13" s="52"/>
      <c r="EV13" s="52"/>
      <c r="EW13" s="54">
        <f t="shared" si="0"/>
        <v>1</v>
      </c>
      <c r="EX13" s="54">
        <f t="shared" si="0"/>
        <v>1</v>
      </c>
      <c r="EY13" s="55">
        <f t="shared" si="1"/>
        <v>2</v>
      </c>
    </row>
    <row r="14" spans="1:155" ht="15" customHeight="1">
      <c r="A14" s="43">
        <v>11</v>
      </c>
      <c r="B14" s="222"/>
      <c r="C14" s="225"/>
      <c r="D14" s="50" t="s">
        <v>125</v>
      </c>
      <c r="E14" s="51"/>
      <c r="F14" s="51"/>
      <c r="G14" s="52"/>
      <c r="H14" s="52"/>
      <c r="I14" s="53"/>
      <c r="J14" s="53">
        <v>2</v>
      </c>
      <c r="K14" s="52"/>
      <c r="L14" s="52"/>
      <c r="M14" s="53"/>
      <c r="N14" s="53"/>
      <c r="O14" s="52"/>
      <c r="P14" s="52"/>
      <c r="Q14" s="53"/>
      <c r="R14" s="53"/>
      <c r="S14" s="52"/>
      <c r="T14" s="52"/>
      <c r="U14" s="53"/>
      <c r="V14" s="53"/>
      <c r="W14" s="52"/>
      <c r="X14" s="52"/>
      <c r="Y14" s="53"/>
      <c r="Z14" s="53"/>
      <c r="AA14" s="52"/>
      <c r="AB14" s="52"/>
      <c r="AC14" s="53"/>
      <c r="AD14" s="53"/>
      <c r="AE14" s="52"/>
      <c r="AF14" s="52"/>
      <c r="AG14" s="53"/>
      <c r="AH14" s="53"/>
      <c r="AI14" s="52"/>
      <c r="AJ14" s="52"/>
      <c r="AK14" s="53"/>
      <c r="AL14" s="53"/>
      <c r="AM14" s="52"/>
      <c r="AN14" s="52"/>
      <c r="AO14" s="53"/>
      <c r="AP14" s="53"/>
      <c r="AQ14" s="52"/>
      <c r="AR14" s="52"/>
      <c r="AS14" s="53"/>
      <c r="AT14" s="53"/>
      <c r="AU14" s="52"/>
      <c r="AV14" s="52"/>
      <c r="AW14" s="53"/>
      <c r="AX14" s="53"/>
      <c r="AY14" s="52"/>
      <c r="AZ14" s="52"/>
      <c r="BA14" s="53"/>
      <c r="BB14" s="53"/>
      <c r="BC14" s="52"/>
      <c r="BD14" s="52"/>
      <c r="BE14" s="53"/>
      <c r="BF14" s="53"/>
      <c r="BG14" s="52"/>
      <c r="BH14" s="52"/>
      <c r="BI14" s="53"/>
      <c r="BJ14" s="53"/>
      <c r="BK14" s="52"/>
      <c r="BL14" s="52"/>
      <c r="BM14" s="53"/>
      <c r="BN14" s="53"/>
      <c r="BO14" s="52"/>
      <c r="BP14" s="52"/>
      <c r="BQ14" s="53"/>
      <c r="BR14" s="53"/>
      <c r="BS14" s="52"/>
      <c r="BT14" s="52"/>
      <c r="BU14" s="53"/>
      <c r="BV14" s="53"/>
      <c r="BW14" s="52"/>
      <c r="BX14" s="52"/>
      <c r="BY14" s="53"/>
      <c r="BZ14" s="53"/>
      <c r="CA14" s="52"/>
      <c r="CB14" s="52"/>
      <c r="CC14" s="53"/>
      <c r="CD14" s="53"/>
      <c r="CE14" s="52"/>
      <c r="CF14" s="52"/>
      <c r="CG14" s="53"/>
      <c r="CH14" s="53"/>
      <c r="CI14" s="52"/>
      <c r="CJ14" s="52"/>
      <c r="CK14" s="53"/>
      <c r="CL14" s="53"/>
      <c r="CM14" s="52"/>
      <c r="CN14" s="52"/>
      <c r="CO14" s="53"/>
      <c r="CP14" s="53"/>
      <c r="CQ14" s="52"/>
      <c r="CR14" s="52"/>
      <c r="CS14" s="53"/>
      <c r="CT14" s="53"/>
      <c r="CU14" s="52"/>
      <c r="CV14" s="52"/>
      <c r="CW14" s="53"/>
      <c r="CX14" s="53"/>
      <c r="CY14" s="52"/>
      <c r="CZ14" s="52"/>
      <c r="DA14" s="53"/>
      <c r="DB14" s="53"/>
      <c r="DC14" s="52"/>
      <c r="DD14" s="52"/>
      <c r="DE14" s="53"/>
      <c r="DF14" s="53"/>
      <c r="DG14" s="52"/>
      <c r="DH14" s="52"/>
      <c r="DI14" s="53"/>
      <c r="DJ14" s="53"/>
      <c r="DK14" s="52"/>
      <c r="DL14" s="52"/>
      <c r="DM14" s="53"/>
      <c r="DN14" s="53"/>
      <c r="DO14" s="52"/>
      <c r="DP14" s="52"/>
      <c r="DQ14" s="53"/>
      <c r="DR14" s="53"/>
      <c r="DS14" s="52"/>
      <c r="DT14" s="52"/>
      <c r="DU14" s="53"/>
      <c r="DV14" s="53"/>
      <c r="DW14" s="52"/>
      <c r="DX14" s="52"/>
      <c r="DY14" s="132"/>
      <c r="DZ14" s="132">
        <v>1</v>
      </c>
      <c r="EA14" s="52"/>
      <c r="EB14" s="52"/>
      <c r="EC14" s="53"/>
      <c r="ED14" s="53"/>
      <c r="EE14" s="52"/>
      <c r="EF14" s="52"/>
      <c r="EG14" s="53"/>
      <c r="EH14" s="53"/>
      <c r="EI14" s="52"/>
      <c r="EJ14" s="52"/>
      <c r="EK14" s="53"/>
      <c r="EL14" s="53"/>
      <c r="EM14" s="52"/>
      <c r="EN14" s="52"/>
      <c r="EO14" s="53"/>
      <c r="EP14" s="53">
        <v>1</v>
      </c>
      <c r="EQ14" s="52"/>
      <c r="ER14" s="52"/>
      <c r="ES14" s="53"/>
      <c r="ET14" s="53"/>
      <c r="EU14" s="52"/>
      <c r="EV14" s="52"/>
      <c r="EW14" s="54">
        <f t="shared" si="0"/>
        <v>0</v>
      </c>
      <c r="EX14" s="54">
        <f t="shared" si="0"/>
        <v>4</v>
      </c>
      <c r="EY14" s="55">
        <f t="shared" si="1"/>
        <v>4</v>
      </c>
    </row>
    <row r="15" spans="1:155" ht="15" customHeight="1">
      <c r="A15" s="43">
        <v>12</v>
      </c>
      <c r="B15" s="222"/>
      <c r="C15" s="225"/>
      <c r="D15" s="50" t="s">
        <v>126</v>
      </c>
      <c r="E15" s="51"/>
      <c r="F15" s="51"/>
      <c r="G15" s="52"/>
      <c r="H15" s="52"/>
      <c r="I15" s="53"/>
      <c r="J15" s="53">
        <v>1</v>
      </c>
      <c r="K15" s="52"/>
      <c r="L15" s="52"/>
      <c r="M15" s="53"/>
      <c r="N15" s="53"/>
      <c r="O15" s="52"/>
      <c r="P15" s="52"/>
      <c r="Q15" s="53"/>
      <c r="R15" s="53"/>
      <c r="S15" s="52"/>
      <c r="T15" s="52"/>
      <c r="U15" s="53"/>
      <c r="V15" s="53"/>
      <c r="W15" s="52"/>
      <c r="X15" s="52"/>
      <c r="Y15" s="53"/>
      <c r="Z15" s="53"/>
      <c r="AA15" s="52"/>
      <c r="AB15" s="52"/>
      <c r="AC15" s="53"/>
      <c r="AD15" s="53"/>
      <c r="AE15" s="52"/>
      <c r="AF15" s="52"/>
      <c r="AG15" s="53"/>
      <c r="AH15" s="53"/>
      <c r="AI15" s="52"/>
      <c r="AJ15" s="52"/>
      <c r="AK15" s="53"/>
      <c r="AL15" s="53"/>
      <c r="AM15" s="52"/>
      <c r="AN15" s="52"/>
      <c r="AO15" s="53"/>
      <c r="AP15" s="53"/>
      <c r="AQ15" s="52"/>
      <c r="AR15" s="52"/>
      <c r="AS15" s="53"/>
      <c r="AT15" s="53"/>
      <c r="AU15" s="52"/>
      <c r="AV15" s="52"/>
      <c r="AW15" s="53"/>
      <c r="AX15" s="53"/>
      <c r="AY15" s="52"/>
      <c r="AZ15" s="52"/>
      <c r="BA15" s="53"/>
      <c r="BB15" s="53"/>
      <c r="BC15" s="52"/>
      <c r="BD15" s="52"/>
      <c r="BE15" s="53"/>
      <c r="BF15" s="53"/>
      <c r="BG15" s="52"/>
      <c r="BH15" s="52"/>
      <c r="BI15" s="53"/>
      <c r="BJ15" s="53"/>
      <c r="BK15" s="52"/>
      <c r="BL15" s="52"/>
      <c r="BM15" s="53"/>
      <c r="BN15" s="53"/>
      <c r="BO15" s="52"/>
      <c r="BP15" s="52"/>
      <c r="BQ15" s="53"/>
      <c r="BR15" s="53"/>
      <c r="BS15" s="52"/>
      <c r="BT15" s="52"/>
      <c r="BU15" s="53"/>
      <c r="BV15" s="53"/>
      <c r="BW15" s="52"/>
      <c r="BX15" s="52"/>
      <c r="BY15" s="53"/>
      <c r="BZ15" s="53"/>
      <c r="CA15" s="52"/>
      <c r="CB15" s="52"/>
      <c r="CC15" s="53"/>
      <c r="CD15" s="53"/>
      <c r="CE15" s="52"/>
      <c r="CF15" s="52"/>
      <c r="CG15" s="53"/>
      <c r="CH15" s="53"/>
      <c r="CI15" s="52"/>
      <c r="CJ15" s="52"/>
      <c r="CK15" s="53"/>
      <c r="CL15" s="53"/>
      <c r="CM15" s="52"/>
      <c r="CN15" s="52"/>
      <c r="CO15" s="53"/>
      <c r="CP15" s="53"/>
      <c r="CQ15" s="52"/>
      <c r="CR15" s="52"/>
      <c r="CS15" s="53"/>
      <c r="CT15" s="53"/>
      <c r="CU15" s="52"/>
      <c r="CV15" s="52"/>
      <c r="CW15" s="53"/>
      <c r="CX15" s="53"/>
      <c r="CY15" s="52"/>
      <c r="CZ15" s="52"/>
      <c r="DA15" s="53"/>
      <c r="DB15" s="53"/>
      <c r="DC15" s="52"/>
      <c r="DD15" s="52"/>
      <c r="DE15" s="53"/>
      <c r="DF15" s="53"/>
      <c r="DG15" s="52"/>
      <c r="DH15" s="52"/>
      <c r="DI15" s="53"/>
      <c r="DJ15" s="53"/>
      <c r="DK15" s="52"/>
      <c r="DL15" s="52"/>
      <c r="DM15" s="53"/>
      <c r="DN15" s="53"/>
      <c r="DO15" s="52"/>
      <c r="DP15" s="52"/>
      <c r="DQ15" s="53"/>
      <c r="DR15" s="53"/>
      <c r="DS15" s="52"/>
      <c r="DT15" s="52"/>
      <c r="DU15" s="53"/>
      <c r="DV15" s="53"/>
      <c r="DW15" s="52"/>
      <c r="DX15" s="52"/>
      <c r="DY15" s="132"/>
      <c r="DZ15" s="132">
        <v>1</v>
      </c>
      <c r="EA15" s="52"/>
      <c r="EB15" s="52"/>
      <c r="EC15" s="53"/>
      <c r="ED15" s="53"/>
      <c r="EE15" s="52"/>
      <c r="EF15" s="52"/>
      <c r="EG15" s="53"/>
      <c r="EH15" s="53"/>
      <c r="EI15" s="52"/>
      <c r="EJ15" s="52"/>
      <c r="EK15" s="53"/>
      <c r="EL15" s="53"/>
      <c r="EM15" s="52"/>
      <c r="EN15" s="52"/>
      <c r="EO15" s="53"/>
      <c r="EP15" s="53"/>
      <c r="EQ15" s="52"/>
      <c r="ER15" s="52"/>
      <c r="ES15" s="53"/>
      <c r="ET15" s="53"/>
      <c r="EU15" s="52"/>
      <c r="EV15" s="52"/>
      <c r="EW15" s="54">
        <f t="shared" si="0"/>
        <v>0</v>
      </c>
      <c r="EX15" s="54">
        <f t="shared" si="0"/>
        <v>2</v>
      </c>
      <c r="EY15" s="55">
        <f t="shared" si="1"/>
        <v>2</v>
      </c>
    </row>
    <row r="16" spans="1:155" ht="15" customHeight="1">
      <c r="A16" s="43">
        <v>13</v>
      </c>
      <c r="B16" s="222"/>
      <c r="C16" s="225"/>
      <c r="D16" s="50" t="s">
        <v>127</v>
      </c>
      <c r="E16" s="51"/>
      <c r="F16" s="51"/>
      <c r="G16" s="52"/>
      <c r="H16" s="52"/>
      <c r="I16" s="53"/>
      <c r="J16" s="53"/>
      <c r="K16" s="52"/>
      <c r="L16" s="52"/>
      <c r="M16" s="53"/>
      <c r="N16" s="53"/>
      <c r="O16" s="52"/>
      <c r="P16" s="52"/>
      <c r="Q16" s="53"/>
      <c r="R16" s="53"/>
      <c r="S16" s="52"/>
      <c r="T16" s="52"/>
      <c r="U16" s="53"/>
      <c r="V16" s="53"/>
      <c r="W16" s="52"/>
      <c r="X16" s="52"/>
      <c r="Y16" s="53"/>
      <c r="Z16" s="53"/>
      <c r="AA16" s="52"/>
      <c r="AB16" s="52"/>
      <c r="AC16" s="53"/>
      <c r="AD16" s="53"/>
      <c r="AE16" s="52"/>
      <c r="AF16" s="52"/>
      <c r="AG16" s="53"/>
      <c r="AH16" s="53"/>
      <c r="AI16" s="52"/>
      <c r="AJ16" s="52"/>
      <c r="AK16" s="53"/>
      <c r="AL16" s="53"/>
      <c r="AM16" s="52"/>
      <c r="AN16" s="52"/>
      <c r="AO16" s="53"/>
      <c r="AP16" s="53"/>
      <c r="AQ16" s="52"/>
      <c r="AR16" s="52"/>
      <c r="AS16" s="53"/>
      <c r="AT16" s="53"/>
      <c r="AU16" s="52"/>
      <c r="AV16" s="52"/>
      <c r="AW16" s="53"/>
      <c r="AX16" s="53"/>
      <c r="AY16" s="52"/>
      <c r="AZ16" s="52"/>
      <c r="BA16" s="53"/>
      <c r="BB16" s="53"/>
      <c r="BC16" s="52"/>
      <c r="BD16" s="52"/>
      <c r="BE16" s="53"/>
      <c r="BF16" s="53"/>
      <c r="BG16" s="52"/>
      <c r="BH16" s="52"/>
      <c r="BI16" s="53"/>
      <c r="BJ16" s="53"/>
      <c r="BK16" s="52"/>
      <c r="BL16" s="52"/>
      <c r="BM16" s="53"/>
      <c r="BN16" s="53"/>
      <c r="BO16" s="52"/>
      <c r="BP16" s="52"/>
      <c r="BQ16" s="53"/>
      <c r="BR16" s="53"/>
      <c r="BS16" s="52"/>
      <c r="BT16" s="52"/>
      <c r="BU16" s="53"/>
      <c r="BV16" s="53"/>
      <c r="BW16" s="52"/>
      <c r="BX16" s="52"/>
      <c r="BY16" s="53"/>
      <c r="BZ16" s="53"/>
      <c r="CA16" s="52"/>
      <c r="CB16" s="52"/>
      <c r="CC16" s="53"/>
      <c r="CD16" s="53"/>
      <c r="CE16" s="52"/>
      <c r="CF16" s="52"/>
      <c r="CG16" s="53"/>
      <c r="CH16" s="53"/>
      <c r="CI16" s="52"/>
      <c r="CJ16" s="52"/>
      <c r="CK16" s="53"/>
      <c r="CL16" s="53"/>
      <c r="CM16" s="52"/>
      <c r="CN16" s="52"/>
      <c r="CO16" s="53"/>
      <c r="CP16" s="53"/>
      <c r="CQ16" s="52"/>
      <c r="CR16" s="52"/>
      <c r="CS16" s="53"/>
      <c r="CT16" s="53"/>
      <c r="CU16" s="52"/>
      <c r="CV16" s="52"/>
      <c r="CW16" s="53"/>
      <c r="CX16" s="53"/>
      <c r="CY16" s="52"/>
      <c r="CZ16" s="52"/>
      <c r="DA16" s="53"/>
      <c r="DB16" s="53"/>
      <c r="DC16" s="52"/>
      <c r="DD16" s="52"/>
      <c r="DE16" s="53"/>
      <c r="DF16" s="53"/>
      <c r="DG16" s="52"/>
      <c r="DH16" s="52"/>
      <c r="DI16" s="53"/>
      <c r="DJ16" s="53"/>
      <c r="DK16" s="52"/>
      <c r="DL16" s="52"/>
      <c r="DM16" s="53"/>
      <c r="DN16" s="53"/>
      <c r="DO16" s="52"/>
      <c r="DP16" s="52"/>
      <c r="DQ16" s="53"/>
      <c r="DR16" s="53"/>
      <c r="DS16" s="52"/>
      <c r="DT16" s="52"/>
      <c r="DU16" s="53"/>
      <c r="DV16" s="53"/>
      <c r="DW16" s="52"/>
      <c r="DX16" s="52"/>
      <c r="DY16" s="132"/>
      <c r="DZ16" s="132"/>
      <c r="EA16" s="52"/>
      <c r="EB16" s="52"/>
      <c r="EC16" s="53"/>
      <c r="ED16" s="53"/>
      <c r="EE16" s="52"/>
      <c r="EF16" s="52"/>
      <c r="EG16" s="53"/>
      <c r="EH16" s="53"/>
      <c r="EI16" s="52"/>
      <c r="EJ16" s="52"/>
      <c r="EK16" s="53"/>
      <c r="EL16" s="53"/>
      <c r="EM16" s="52"/>
      <c r="EN16" s="52"/>
      <c r="EO16" s="53"/>
      <c r="EP16" s="53">
        <v>2</v>
      </c>
      <c r="EQ16" s="52"/>
      <c r="ER16" s="52"/>
      <c r="ES16" s="53"/>
      <c r="ET16" s="53"/>
      <c r="EU16" s="52"/>
      <c r="EV16" s="52"/>
      <c r="EW16" s="54">
        <f t="shared" si="0"/>
        <v>0</v>
      </c>
      <c r="EX16" s="54">
        <f t="shared" si="0"/>
        <v>2</v>
      </c>
      <c r="EY16" s="55">
        <f t="shared" si="1"/>
        <v>2</v>
      </c>
    </row>
    <row r="17" spans="1:155" ht="15" customHeight="1" thickBot="1">
      <c r="A17" s="43">
        <v>14</v>
      </c>
      <c r="B17" s="222"/>
      <c r="C17" s="226"/>
      <c r="D17" s="56" t="s">
        <v>128</v>
      </c>
      <c r="E17" s="57"/>
      <c r="F17" s="57"/>
      <c r="G17" s="58"/>
      <c r="H17" s="58"/>
      <c r="I17" s="59"/>
      <c r="J17" s="59"/>
      <c r="K17" s="58"/>
      <c r="L17" s="58"/>
      <c r="M17" s="59"/>
      <c r="N17" s="59"/>
      <c r="O17" s="58"/>
      <c r="P17" s="58"/>
      <c r="Q17" s="59"/>
      <c r="R17" s="59"/>
      <c r="S17" s="58"/>
      <c r="T17" s="58"/>
      <c r="U17" s="59"/>
      <c r="V17" s="59"/>
      <c r="W17" s="58"/>
      <c r="X17" s="58"/>
      <c r="Y17" s="59"/>
      <c r="Z17" s="59"/>
      <c r="AA17" s="58"/>
      <c r="AB17" s="58"/>
      <c r="AC17" s="59"/>
      <c r="AD17" s="59"/>
      <c r="AE17" s="58"/>
      <c r="AF17" s="58"/>
      <c r="AG17" s="59"/>
      <c r="AH17" s="59"/>
      <c r="AI17" s="58"/>
      <c r="AJ17" s="58"/>
      <c r="AK17" s="59"/>
      <c r="AL17" s="59"/>
      <c r="AM17" s="58"/>
      <c r="AN17" s="58"/>
      <c r="AO17" s="59"/>
      <c r="AP17" s="59"/>
      <c r="AQ17" s="58"/>
      <c r="AR17" s="58"/>
      <c r="AS17" s="59"/>
      <c r="AT17" s="59"/>
      <c r="AU17" s="58"/>
      <c r="AV17" s="58"/>
      <c r="AW17" s="59"/>
      <c r="AX17" s="59"/>
      <c r="AY17" s="58"/>
      <c r="AZ17" s="58"/>
      <c r="BA17" s="59"/>
      <c r="BB17" s="59"/>
      <c r="BC17" s="58"/>
      <c r="BD17" s="58"/>
      <c r="BE17" s="59"/>
      <c r="BF17" s="59"/>
      <c r="BG17" s="58"/>
      <c r="BH17" s="58"/>
      <c r="BI17" s="59"/>
      <c r="BJ17" s="59"/>
      <c r="BK17" s="58"/>
      <c r="BL17" s="58"/>
      <c r="BM17" s="59"/>
      <c r="BN17" s="59"/>
      <c r="BO17" s="58"/>
      <c r="BP17" s="58"/>
      <c r="BQ17" s="59"/>
      <c r="BR17" s="59"/>
      <c r="BS17" s="58"/>
      <c r="BT17" s="58"/>
      <c r="BU17" s="59"/>
      <c r="BV17" s="59"/>
      <c r="BW17" s="58"/>
      <c r="BX17" s="58"/>
      <c r="BY17" s="59"/>
      <c r="BZ17" s="59"/>
      <c r="CA17" s="58"/>
      <c r="CB17" s="58"/>
      <c r="CC17" s="59"/>
      <c r="CD17" s="59"/>
      <c r="CE17" s="58"/>
      <c r="CF17" s="58"/>
      <c r="CG17" s="59"/>
      <c r="CH17" s="59"/>
      <c r="CI17" s="58"/>
      <c r="CJ17" s="58"/>
      <c r="CK17" s="59"/>
      <c r="CL17" s="59"/>
      <c r="CM17" s="58"/>
      <c r="CN17" s="58"/>
      <c r="CO17" s="59"/>
      <c r="CP17" s="59"/>
      <c r="CQ17" s="58"/>
      <c r="CR17" s="58"/>
      <c r="CS17" s="59"/>
      <c r="CT17" s="59"/>
      <c r="CU17" s="58"/>
      <c r="CV17" s="58"/>
      <c r="CW17" s="59"/>
      <c r="CX17" s="59"/>
      <c r="CY17" s="58"/>
      <c r="CZ17" s="58"/>
      <c r="DA17" s="59"/>
      <c r="DB17" s="59"/>
      <c r="DC17" s="58"/>
      <c r="DD17" s="58"/>
      <c r="DE17" s="59"/>
      <c r="DF17" s="59"/>
      <c r="DG17" s="58"/>
      <c r="DH17" s="58"/>
      <c r="DI17" s="59"/>
      <c r="DJ17" s="59"/>
      <c r="DK17" s="58"/>
      <c r="DL17" s="58"/>
      <c r="DM17" s="59"/>
      <c r="DN17" s="59"/>
      <c r="DO17" s="58"/>
      <c r="DP17" s="58"/>
      <c r="DQ17" s="59"/>
      <c r="DR17" s="59"/>
      <c r="DS17" s="58"/>
      <c r="DT17" s="58"/>
      <c r="DU17" s="59"/>
      <c r="DV17" s="59"/>
      <c r="DW17" s="58"/>
      <c r="DX17" s="58">
        <v>1</v>
      </c>
      <c r="DY17" s="133"/>
      <c r="DZ17" s="133"/>
      <c r="EA17" s="58"/>
      <c r="EB17" s="58"/>
      <c r="EC17" s="59"/>
      <c r="ED17" s="59"/>
      <c r="EE17" s="58"/>
      <c r="EF17" s="58"/>
      <c r="EG17" s="59"/>
      <c r="EH17" s="59"/>
      <c r="EI17" s="58"/>
      <c r="EJ17" s="58"/>
      <c r="EK17" s="59"/>
      <c r="EL17" s="59"/>
      <c r="EM17" s="58"/>
      <c r="EN17" s="58"/>
      <c r="EO17" s="59"/>
      <c r="EP17" s="59"/>
      <c r="EQ17" s="58"/>
      <c r="ER17" s="58"/>
      <c r="ES17" s="59"/>
      <c r="ET17" s="59"/>
      <c r="EU17" s="58"/>
      <c r="EV17" s="58"/>
      <c r="EW17" s="60">
        <f t="shared" si="0"/>
        <v>0</v>
      </c>
      <c r="EX17" s="60">
        <f t="shared" si="0"/>
        <v>1</v>
      </c>
      <c r="EY17" s="61">
        <f t="shared" si="1"/>
        <v>1</v>
      </c>
    </row>
    <row r="18" spans="1:155" ht="15" customHeight="1">
      <c r="A18" s="43">
        <v>15</v>
      </c>
      <c r="B18" s="222"/>
      <c r="C18" s="224" t="s">
        <v>129</v>
      </c>
      <c r="D18" s="44" t="s">
        <v>130</v>
      </c>
      <c r="E18" s="47"/>
      <c r="F18" s="47"/>
      <c r="G18" s="62">
        <v>8</v>
      </c>
      <c r="H18" s="62">
        <v>12</v>
      </c>
      <c r="I18" s="47">
        <v>276</v>
      </c>
      <c r="J18" s="47">
        <v>417</v>
      </c>
      <c r="K18" s="46">
        <v>5</v>
      </c>
      <c r="L18" s="46">
        <v>10</v>
      </c>
      <c r="M18" s="47">
        <v>4</v>
      </c>
      <c r="N18" s="47">
        <v>8</v>
      </c>
      <c r="O18" s="46">
        <v>6</v>
      </c>
      <c r="P18" s="46">
        <v>13</v>
      </c>
      <c r="Q18" s="47">
        <v>31</v>
      </c>
      <c r="R18" s="47">
        <v>33</v>
      </c>
      <c r="S18" s="46">
        <v>21</v>
      </c>
      <c r="T18" s="46">
        <v>28</v>
      </c>
      <c r="U18" s="47"/>
      <c r="V18" s="47">
        <v>3</v>
      </c>
      <c r="W18" s="46"/>
      <c r="X18" s="46"/>
      <c r="Y18" s="47">
        <v>1</v>
      </c>
      <c r="Z18" s="47">
        <v>3</v>
      </c>
      <c r="AA18" s="46">
        <v>10</v>
      </c>
      <c r="AB18" s="46">
        <v>20</v>
      </c>
      <c r="AC18" s="47">
        <v>36</v>
      </c>
      <c r="AD18" s="47">
        <v>21</v>
      </c>
      <c r="AE18" s="46">
        <v>11</v>
      </c>
      <c r="AF18" s="46">
        <v>7</v>
      </c>
      <c r="AG18" s="47">
        <v>5</v>
      </c>
      <c r="AH18" s="47">
        <v>4</v>
      </c>
      <c r="AI18" s="46"/>
      <c r="AJ18" s="46">
        <v>2</v>
      </c>
      <c r="AK18" s="47">
        <v>22</v>
      </c>
      <c r="AL18" s="47">
        <v>28</v>
      </c>
      <c r="AM18" s="46"/>
      <c r="AN18" s="46">
        <v>2</v>
      </c>
      <c r="AO18" s="47">
        <v>10</v>
      </c>
      <c r="AP18" s="47">
        <v>18</v>
      </c>
      <c r="AQ18" s="46">
        <v>38</v>
      </c>
      <c r="AR18" s="46">
        <v>46</v>
      </c>
      <c r="AS18" s="47">
        <v>22</v>
      </c>
      <c r="AT18" s="47">
        <v>26</v>
      </c>
      <c r="AU18" s="46">
        <v>20</v>
      </c>
      <c r="AV18" s="46">
        <v>33</v>
      </c>
      <c r="AW18" s="47">
        <v>17</v>
      </c>
      <c r="AX18" s="47">
        <v>47</v>
      </c>
      <c r="AY18" s="46"/>
      <c r="AZ18" s="46">
        <v>2</v>
      </c>
      <c r="BA18" s="47"/>
      <c r="BB18" s="47">
        <v>1</v>
      </c>
      <c r="BC18" s="46">
        <v>3</v>
      </c>
      <c r="BD18" s="46">
        <v>5</v>
      </c>
      <c r="BE18" s="47">
        <v>4</v>
      </c>
      <c r="BF18" s="47">
        <v>15</v>
      </c>
      <c r="BG18" s="46">
        <v>3</v>
      </c>
      <c r="BH18" s="46">
        <v>2</v>
      </c>
      <c r="BI18" s="47">
        <v>2</v>
      </c>
      <c r="BJ18" s="47">
        <v>5</v>
      </c>
      <c r="BK18" s="46">
        <v>7</v>
      </c>
      <c r="BL18" s="46">
        <v>7</v>
      </c>
      <c r="BM18" s="47">
        <v>19</v>
      </c>
      <c r="BN18" s="47">
        <v>19</v>
      </c>
      <c r="BO18" s="46"/>
      <c r="BP18" s="46">
        <v>1</v>
      </c>
      <c r="BQ18" s="47">
        <v>2</v>
      </c>
      <c r="BR18" s="47">
        <v>3</v>
      </c>
      <c r="BS18" s="46">
        <v>15</v>
      </c>
      <c r="BT18" s="46">
        <v>16</v>
      </c>
      <c r="BU18" s="47">
        <v>1</v>
      </c>
      <c r="BV18" s="47">
        <v>3</v>
      </c>
      <c r="BW18" s="46">
        <v>1</v>
      </c>
      <c r="BX18" s="46">
        <v>5</v>
      </c>
      <c r="BY18" s="47">
        <v>5</v>
      </c>
      <c r="BZ18" s="47">
        <v>9</v>
      </c>
      <c r="CA18" s="46"/>
      <c r="CB18" s="46">
        <v>1</v>
      </c>
      <c r="CC18" s="47"/>
      <c r="CD18" s="47"/>
      <c r="CE18" s="46">
        <v>20</v>
      </c>
      <c r="CF18" s="46">
        <v>29</v>
      </c>
      <c r="CG18" s="47">
        <v>5</v>
      </c>
      <c r="CH18" s="47">
        <v>7</v>
      </c>
      <c r="CI18" s="46">
        <v>2</v>
      </c>
      <c r="CJ18" s="46">
        <v>3</v>
      </c>
      <c r="CK18" s="47">
        <v>14</v>
      </c>
      <c r="CL18" s="47">
        <v>10</v>
      </c>
      <c r="CM18" s="46">
        <v>12</v>
      </c>
      <c r="CN18" s="46">
        <v>23</v>
      </c>
      <c r="CO18" s="47">
        <v>8</v>
      </c>
      <c r="CP18" s="47">
        <v>18</v>
      </c>
      <c r="CQ18" s="46"/>
      <c r="CR18" s="46"/>
      <c r="CS18" s="47">
        <v>2</v>
      </c>
      <c r="CT18" s="47"/>
      <c r="CU18" s="46"/>
      <c r="CV18" s="46">
        <v>3</v>
      </c>
      <c r="CW18" s="47">
        <v>4</v>
      </c>
      <c r="CX18" s="47">
        <v>13</v>
      </c>
      <c r="CY18" s="46"/>
      <c r="CZ18" s="46">
        <v>1</v>
      </c>
      <c r="DA18" s="47">
        <v>7</v>
      </c>
      <c r="DB18" s="47">
        <v>6</v>
      </c>
      <c r="DC18" s="46">
        <v>36</v>
      </c>
      <c r="DD18" s="46">
        <v>64</v>
      </c>
      <c r="DE18" s="47">
        <v>9</v>
      </c>
      <c r="DF18" s="47">
        <v>15</v>
      </c>
      <c r="DG18" s="46">
        <v>10</v>
      </c>
      <c r="DH18" s="46">
        <v>17</v>
      </c>
      <c r="DI18" s="47">
        <v>1</v>
      </c>
      <c r="DJ18" s="47"/>
      <c r="DK18" s="46">
        <v>1</v>
      </c>
      <c r="DL18" s="46"/>
      <c r="DM18" s="47"/>
      <c r="DN18" s="47">
        <v>2</v>
      </c>
      <c r="DO18" s="46">
        <v>20</v>
      </c>
      <c r="DP18" s="46">
        <v>35</v>
      </c>
      <c r="DQ18" s="47">
        <v>1</v>
      </c>
      <c r="DR18" s="47"/>
      <c r="DS18" s="46">
        <v>1</v>
      </c>
      <c r="DT18" s="46">
        <v>5</v>
      </c>
      <c r="DU18" s="47">
        <v>3</v>
      </c>
      <c r="DV18" s="47">
        <v>5</v>
      </c>
      <c r="DW18" s="46"/>
      <c r="DX18" s="46"/>
      <c r="DY18" s="131">
        <v>37</v>
      </c>
      <c r="DZ18" s="131">
        <v>37</v>
      </c>
      <c r="EA18" s="46"/>
      <c r="EB18" s="46">
        <v>5</v>
      </c>
      <c r="EC18" s="47">
        <v>70</v>
      </c>
      <c r="ED18" s="47">
        <v>84</v>
      </c>
      <c r="EE18" s="46">
        <v>22</v>
      </c>
      <c r="EF18" s="46">
        <v>28</v>
      </c>
      <c r="EG18" s="47">
        <v>1</v>
      </c>
      <c r="EH18" s="47">
        <v>3</v>
      </c>
      <c r="EI18" s="46"/>
      <c r="EJ18" s="46">
        <v>1</v>
      </c>
      <c r="EK18" s="47">
        <v>2</v>
      </c>
      <c r="EL18" s="47">
        <v>4</v>
      </c>
      <c r="EM18" s="46"/>
      <c r="EN18" s="46"/>
      <c r="EO18" s="47">
        <v>29</v>
      </c>
      <c r="EP18" s="47">
        <v>33</v>
      </c>
      <c r="EQ18" s="46">
        <v>21</v>
      </c>
      <c r="ER18" s="46">
        <v>14</v>
      </c>
      <c r="ES18" s="47">
        <v>18</v>
      </c>
      <c r="ET18" s="47">
        <v>25</v>
      </c>
      <c r="EU18" s="46">
        <v>5</v>
      </c>
      <c r="EV18" s="46">
        <v>4</v>
      </c>
      <c r="EW18" s="48">
        <f t="shared" si="0"/>
        <v>966</v>
      </c>
      <c r="EX18" s="48">
        <f t="shared" si="0"/>
        <v>1369</v>
      </c>
      <c r="EY18" s="49">
        <f t="shared" si="1"/>
        <v>2335</v>
      </c>
    </row>
    <row r="19" spans="1:155" ht="15" customHeight="1">
      <c r="A19" s="43">
        <v>16</v>
      </c>
      <c r="B19" s="222"/>
      <c r="C19" s="225"/>
      <c r="D19" s="50" t="s">
        <v>131</v>
      </c>
      <c r="E19" s="51"/>
      <c r="F19" s="51"/>
      <c r="G19" s="52">
        <v>1</v>
      </c>
      <c r="H19" s="52"/>
      <c r="I19" s="53">
        <v>14</v>
      </c>
      <c r="J19" s="53">
        <v>44</v>
      </c>
      <c r="K19" s="52"/>
      <c r="L19" s="52"/>
      <c r="M19" s="53">
        <v>3</v>
      </c>
      <c r="N19" s="53">
        <v>2</v>
      </c>
      <c r="O19" s="52"/>
      <c r="P19" s="52"/>
      <c r="Q19" s="53"/>
      <c r="R19" s="53">
        <v>3</v>
      </c>
      <c r="S19" s="52">
        <v>1</v>
      </c>
      <c r="T19" s="52">
        <v>1</v>
      </c>
      <c r="U19" s="53"/>
      <c r="V19" s="53"/>
      <c r="W19" s="52"/>
      <c r="X19" s="52"/>
      <c r="Y19" s="53"/>
      <c r="Z19" s="53"/>
      <c r="AA19" s="52"/>
      <c r="AB19" s="52">
        <v>1</v>
      </c>
      <c r="AC19" s="53"/>
      <c r="AD19" s="53">
        <v>2</v>
      </c>
      <c r="AE19" s="52"/>
      <c r="AF19" s="52"/>
      <c r="AG19" s="53"/>
      <c r="AH19" s="53"/>
      <c r="AI19" s="52"/>
      <c r="AJ19" s="52"/>
      <c r="AK19" s="53"/>
      <c r="AL19" s="53">
        <v>1</v>
      </c>
      <c r="AM19" s="52"/>
      <c r="AN19" s="52"/>
      <c r="AO19" s="53">
        <v>4</v>
      </c>
      <c r="AP19" s="53">
        <v>7</v>
      </c>
      <c r="AQ19" s="52">
        <v>4</v>
      </c>
      <c r="AR19" s="52">
        <v>8</v>
      </c>
      <c r="AS19" s="53">
        <v>1</v>
      </c>
      <c r="AT19" s="53">
        <v>2</v>
      </c>
      <c r="AU19" s="52">
        <v>2</v>
      </c>
      <c r="AV19" s="52">
        <v>2</v>
      </c>
      <c r="AW19" s="53">
        <v>1</v>
      </c>
      <c r="AX19" s="53">
        <v>5</v>
      </c>
      <c r="AY19" s="52"/>
      <c r="AZ19" s="52"/>
      <c r="BA19" s="53"/>
      <c r="BB19" s="53">
        <v>2</v>
      </c>
      <c r="BC19" s="52"/>
      <c r="BD19" s="52"/>
      <c r="BE19" s="53">
        <v>2</v>
      </c>
      <c r="BF19" s="53">
        <v>3</v>
      </c>
      <c r="BG19" s="52"/>
      <c r="BH19" s="52"/>
      <c r="BI19" s="53"/>
      <c r="BJ19" s="53"/>
      <c r="BK19" s="52"/>
      <c r="BL19" s="52">
        <v>4</v>
      </c>
      <c r="BM19" s="53"/>
      <c r="BN19" s="53">
        <v>1</v>
      </c>
      <c r="BO19" s="52"/>
      <c r="BP19" s="52"/>
      <c r="BQ19" s="53"/>
      <c r="BR19" s="53">
        <v>1</v>
      </c>
      <c r="BS19" s="52"/>
      <c r="BT19" s="52"/>
      <c r="BU19" s="53"/>
      <c r="BV19" s="53">
        <v>2</v>
      </c>
      <c r="BW19" s="52"/>
      <c r="BX19" s="52"/>
      <c r="BY19" s="53"/>
      <c r="BZ19" s="53"/>
      <c r="CA19" s="52"/>
      <c r="CB19" s="52"/>
      <c r="CC19" s="53"/>
      <c r="CD19" s="53"/>
      <c r="CE19" s="52">
        <v>1</v>
      </c>
      <c r="CF19" s="52">
        <v>1</v>
      </c>
      <c r="CG19" s="53"/>
      <c r="CH19" s="53"/>
      <c r="CI19" s="52"/>
      <c r="CJ19" s="52">
        <v>1</v>
      </c>
      <c r="CK19" s="53"/>
      <c r="CL19" s="53">
        <v>2</v>
      </c>
      <c r="CM19" s="52">
        <v>1</v>
      </c>
      <c r="CN19" s="52">
        <v>1</v>
      </c>
      <c r="CO19" s="53"/>
      <c r="CP19" s="53">
        <v>3</v>
      </c>
      <c r="CQ19" s="52">
        <v>2</v>
      </c>
      <c r="CR19" s="52">
        <v>1</v>
      </c>
      <c r="CS19" s="53"/>
      <c r="CT19" s="53"/>
      <c r="CU19" s="52"/>
      <c r="CV19" s="52"/>
      <c r="CW19" s="53"/>
      <c r="CX19" s="53"/>
      <c r="CY19" s="52"/>
      <c r="CZ19" s="52"/>
      <c r="DA19" s="53"/>
      <c r="DB19" s="53"/>
      <c r="DC19" s="52">
        <v>4</v>
      </c>
      <c r="DD19" s="52">
        <v>7</v>
      </c>
      <c r="DE19" s="53"/>
      <c r="DF19" s="53"/>
      <c r="DG19" s="52"/>
      <c r="DH19" s="52">
        <v>1</v>
      </c>
      <c r="DI19" s="53"/>
      <c r="DJ19" s="53"/>
      <c r="DK19" s="52"/>
      <c r="DL19" s="52"/>
      <c r="DM19" s="53"/>
      <c r="DN19" s="53"/>
      <c r="DO19" s="52"/>
      <c r="DP19" s="52">
        <v>5</v>
      </c>
      <c r="DQ19" s="53"/>
      <c r="DR19" s="53"/>
      <c r="DS19" s="52"/>
      <c r="DT19" s="52"/>
      <c r="DU19" s="53">
        <v>1</v>
      </c>
      <c r="DV19" s="53"/>
      <c r="DW19" s="52"/>
      <c r="DX19" s="52">
        <v>1</v>
      </c>
      <c r="DY19" s="132">
        <v>1</v>
      </c>
      <c r="DZ19" s="132">
        <v>8</v>
      </c>
      <c r="EA19" s="52"/>
      <c r="EB19" s="52"/>
      <c r="EC19" s="53"/>
      <c r="ED19" s="53">
        <v>1</v>
      </c>
      <c r="EE19" s="52">
        <v>1</v>
      </c>
      <c r="EF19" s="52">
        <v>2</v>
      </c>
      <c r="EG19" s="53"/>
      <c r="EH19" s="53"/>
      <c r="EI19" s="52"/>
      <c r="EJ19" s="52"/>
      <c r="EK19" s="53"/>
      <c r="EL19" s="53">
        <v>1</v>
      </c>
      <c r="EM19" s="52"/>
      <c r="EN19" s="52"/>
      <c r="EO19" s="53">
        <v>2</v>
      </c>
      <c r="EP19" s="53">
        <v>2</v>
      </c>
      <c r="EQ19" s="52">
        <v>1</v>
      </c>
      <c r="ER19" s="52"/>
      <c r="ES19" s="53">
        <v>2</v>
      </c>
      <c r="ET19" s="53">
        <v>1</v>
      </c>
      <c r="EU19" s="52">
        <v>3</v>
      </c>
      <c r="EV19" s="52">
        <v>4</v>
      </c>
      <c r="EW19" s="54">
        <f t="shared" si="0"/>
        <v>52</v>
      </c>
      <c r="EX19" s="54">
        <f t="shared" si="0"/>
        <v>133</v>
      </c>
      <c r="EY19" s="55">
        <f t="shared" si="1"/>
        <v>185</v>
      </c>
    </row>
    <row r="20" spans="1:155" ht="15" customHeight="1">
      <c r="A20" s="43">
        <v>17</v>
      </c>
      <c r="B20" s="222"/>
      <c r="C20" s="225"/>
      <c r="D20" s="50" t="s">
        <v>132</v>
      </c>
      <c r="E20" s="51"/>
      <c r="F20" s="51"/>
      <c r="G20" s="52"/>
      <c r="H20" s="52"/>
      <c r="I20" s="53">
        <v>1</v>
      </c>
      <c r="J20" s="53">
        <v>7</v>
      </c>
      <c r="K20" s="52"/>
      <c r="L20" s="52"/>
      <c r="M20" s="53"/>
      <c r="N20" s="53"/>
      <c r="O20" s="52"/>
      <c r="P20" s="52"/>
      <c r="Q20" s="53"/>
      <c r="R20" s="53"/>
      <c r="S20" s="52"/>
      <c r="T20" s="52"/>
      <c r="U20" s="53"/>
      <c r="V20" s="53"/>
      <c r="W20" s="52"/>
      <c r="X20" s="52"/>
      <c r="Y20" s="53"/>
      <c r="Z20" s="53"/>
      <c r="AA20" s="52">
        <v>2</v>
      </c>
      <c r="AB20" s="52">
        <v>2</v>
      </c>
      <c r="AC20" s="53"/>
      <c r="AD20" s="53">
        <v>1</v>
      </c>
      <c r="AE20" s="52"/>
      <c r="AF20" s="52"/>
      <c r="AG20" s="53"/>
      <c r="AH20" s="53"/>
      <c r="AI20" s="52"/>
      <c r="AJ20" s="52"/>
      <c r="AK20" s="53"/>
      <c r="AL20" s="53"/>
      <c r="AM20" s="52"/>
      <c r="AN20" s="52"/>
      <c r="AO20" s="53"/>
      <c r="AP20" s="53"/>
      <c r="AQ20" s="52">
        <v>2</v>
      </c>
      <c r="AR20" s="52">
        <v>3</v>
      </c>
      <c r="AS20" s="53"/>
      <c r="AT20" s="53"/>
      <c r="AU20" s="52"/>
      <c r="AV20" s="52"/>
      <c r="AW20" s="53">
        <v>1</v>
      </c>
      <c r="AX20" s="53">
        <v>3</v>
      </c>
      <c r="AY20" s="52"/>
      <c r="AZ20" s="52"/>
      <c r="BA20" s="53"/>
      <c r="BB20" s="53"/>
      <c r="BC20" s="52"/>
      <c r="BD20" s="52"/>
      <c r="BE20" s="53"/>
      <c r="BF20" s="53"/>
      <c r="BG20" s="52"/>
      <c r="BH20" s="52"/>
      <c r="BI20" s="53"/>
      <c r="BJ20" s="53"/>
      <c r="BK20" s="52"/>
      <c r="BL20" s="52">
        <v>1</v>
      </c>
      <c r="BM20" s="53"/>
      <c r="BN20" s="53"/>
      <c r="BO20" s="52"/>
      <c r="BP20" s="52"/>
      <c r="BQ20" s="53"/>
      <c r="BR20" s="53"/>
      <c r="BS20" s="52"/>
      <c r="BT20" s="52">
        <v>1</v>
      </c>
      <c r="BU20" s="53"/>
      <c r="BV20" s="53"/>
      <c r="BW20" s="52"/>
      <c r="BX20" s="52"/>
      <c r="BY20" s="53"/>
      <c r="BZ20" s="53"/>
      <c r="CA20" s="52"/>
      <c r="CB20" s="52"/>
      <c r="CC20" s="53"/>
      <c r="CD20" s="53"/>
      <c r="CE20" s="52"/>
      <c r="CF20" s="52"/>
      <c r="CG20" s="53"/>
      <c r="CH20" s="53"/>
      <c r="CI20" s="52"/>
      <c r="CJ20" s="52"/>
      <c r="CK20" s="53"/>
      <c r="CL20" s="53"/>
      <c r="CM20" s="52"/>
      <c r="CN20" s="52"/>
      <c r="CO20" s="53"/>
      <c r="CP20" s="53">
        <v>1</v>
      </c>
      <c r="CQ20" s="52"/>
      <c r="CR20" s="52"/>
      <c r="CS20" s="53"/>
      <c r="CT20" s="53"/>
      <c r="CU20" s="52"/>
      <c r="CV20" s="52"/>
      <c r="CW20" s="53"/>
      <c r="CX20" s="53"/>
      <c r="CY20" s="52"/>
      <c r="CZ20" s="52"/>
      <c r="DA20" s="53"/>
      <c r="DB20" s="53"/>
      <c r="DC20" s="52"/>
      <c r="DD20" s="52"/>
      <c r="DE20" s="53"/>
      <c r="DF20" s="53"/>
      <c r="DG20" s="52"/>
      <c r="DH20" s="52"/>
      <c r="DI20" s="53"/>
      <c r="DJ20" s="53"/>
      <c r="DK20" s="52"/>
      <c r="DL20" s="52"/>
      <c r="DM20" s="53"/>
      <c r="DN20" s="53"/>
      <c r="DO20" s="52"/>
      <c r="DP20" s="52"/>
      <c r="DQ20" s="53"/>
      <c r="DR20" s="53"/>
      <c r="DS20" s="52"/>
      <c r="DT20" s="52"/>
      <c r="DU20" s="53"/>
      <c r="DV20" s="53"/>
      <c r="DW20" s="52"/>
      <c r="DX20" s="52"/>
      <c r="DY20" s="132"/>
      <c r="DZ20" s="132"/>
      <c r="EA20" s="52"/>
      <c r="EB20" s="52"/>
      <c r="EC20" s="53">
        <v>3</v>
      </c>
      <c r="ED20" s="53">
        <v>4</v>
      </c>
      <c r="EE20" s="52"/>
      <c r="EF20" s="52"/>
      <c r="EG20" s="53"/>
      <c r="EH20" s="53"/>
      <c r="EI20" s="52"/>
      <c r="EJ20" s="52"/>
      <c r="EK20" s="53"/>
      <c r="EL20" s="53"/>
      <c r="EM20" s="52"/>
      <c r="EN20" s="52"/>
      <c r="EO20" s="53"/>
      <c r="EP20" s="53"/>
      <c r="EQ20" s="52"/>
      <c r="ER20" s="52"/>
      <c r="ES20" s="53"/>
      <c r="ET20" s="53">
        <v>3</v>
      </c>
      <c r="EU20" s="52"/>
      <c r="EV20" s="52"/>
      <c r="EW20" s="54">
        <f t="shared" si="0"/>
        <v>9</v>
      </c>
      <c r="EX20" s="54">
        <f t="shared" si="0"/>
        <v>26</v>
      </c>
      <c r="EY20" s="55">
        <f t="shared" si="1"/>
        <v>35</v>
      </c>
    </row>
    <row r="21" spans="1:155" ht="15" customHeight="1">
      <c r="A21" s="43">
        <v>18</v>
      </c>
      <c r="B21" s="222"/>
      <c r="C21" s="225"/>
      <c r="D21" s="50" t="s">
        <v>133</v>
      </c>
      <c r="E21" s="51"/>
      <c r="F21" s="51"/>
      <c r="G21" s="52"/>
      <c r="H21" s="52"/>
      <c r="I21" s="53">
        <v>2</v>
      </c>
      <c r="J21" s="53">
        <v>1</v>
      </c>
      <c r="K21" s="52"/>
      <c r="L21" s="52"/>
      <c r="M21" s="53"/>
      <c r="N21" s="53"/>
      <c r="O21" s="52"/>
      <c r="P21" s="52"/>
      <c r="Q21" s="53"/>
      <c r="R21" s="53"/>
      <c r="S21" s="52"/>
      <c r="T21" s="52"/>
      <c r="U21" s="53"/>
      <c r="V21" s="53"/>
      <c r="W21" s="52"/>
      <c r="X21" s="52"/>
      <c r="Y21" s="53"/>
      <c r="Z21" s="53"/>
      <c r="AA21" s="52"/>
      <c r="AB21" s="52"/>
      <c r="AC21" s="53"/>
      <c r="AD21" s="53"/>
      <c r="AE21" s="52"/>
      <c r="AF21" s="52"/>
      <c r="AG21" s="53"/>
      <c r="AH21" s="53"/>
      <c r="AI21" s="52"/>
      <c r="AJ21" s="52"/>
      <c r="AK21" s="53"/>
      <c r="AL21" s="53"/>
      <c r="AM21" s="52"/>
      <c r="AN21" s="52"/>
      <c r="AO21" s="53"/>
      <c r="AP21" s="53"/>
      <c r="AQ21" s="52"/>
      <c r="AR21" s="52"/>
      <c r="AS21" s="53"/>
      <c r="AT21" s="53"/>
      <c r="AU21" s="52"/>
      <c r="AV21" s="52"/>
      <c r="AW21" s="53">
        <v>1</v>
      </c>
      <c r="AX21" s="53">
        <v>0</v>
      </c>
      <c r="AY21" s="52"/>
      <c r="AZ21" s="52"/>
      <c r="BA21" s="53"/>
      <c r="BB21" s="53"/>
      <c r="BC21" s="52"/>
      <c r="BD21" s="52"/>
      <c r="BE21" s="53"/>
      <c r="BF21" s="53"/>
      <c r="BG21" s="52"/>
      <c r="BH21" s="52"/>
      <c r="BI21" s="53"/>
      <c r="BJ21" s="53"/>
      <c r="BK21" s="52"/>
      <c r="BL21" s="52"/>
      <c r="BM21" s="53"/>
      <c r="BN21" s="53"/>
      <c r="BO21" s="52"/>
      <c r="BP21" s="52"/>
      <c r="BQ21" s="53"/>
      <c r="BR21" s="53"/>
      <c r="BS21" s="52"/>
      <c r="BT21" s="52"/>
      <c r="BU21" s="53"/>
      <c r="BV21" s="53"/>
      <c r="BW21" s="52"/>
      <c r="BX21" s="52"/>
      <c r="BY21" s="53"/>
      <c r="BZ21" s="53"/>
      <c r="CA21" s="52"/>
      <c r="CB21" s="52">
        <v>1</v>
      </c>
      <c r="CC21" s="53"/>
      <c r="CD21" s="53"/>
      <c r="CE21" s="52"/>
      <c r="CF21" s="52"/>
      <c r="CG21" s="53"/>
      <c r="CH21" s="53"/>
      <c r="CI21" s="52"/>
      <c r="CJ21" s="52"/>
      <c r="CK21" s="53"/>
      <c r="CL21" s="53"/>
      <c r="CM21" s="52"/>
      <c r="CN21" s="52"/>
      <c r="CO21" s="53"/>
      <c r="CP21" s="53"/>
      <c r="CQ21" s="52"/>
      <c r="CR21" s="52"/>
      <c r="CS21" s="53"/>
      <c r="CT21" s="53"/>
      <c r="CU21" s="52"/>
      <c r="CV21" s="52"/>
      <c r="CW21" s="53"/>
      <c r="CX21" s="53"/>
      <c r="CY21" s="52"/>
      <c r="CZ21" s="52"/>
      <c r="DA21" s="53"/>
      <c r="DB21" s="53"/>
      <c r="DC21" s="52">
        <v>1</v>
      </c>
      <c r="DD21" s="52"/>
      <c r="DE21" s="53"/>
      <c r="DF21" s="53"/>
      <c r="DG21" s="52"/>
      <c r="DH21" s="52">
        <v>2</v>
      </c>
      <c r="DI21" s="53"/>
      <c r="DJ21" s="53"/>
      <c r="DK21" s="52"/>
      <c r="DL21" s="52"/>
      <c r="DM21" s="53"/>
      <c r="DN21" s="53"/>
      <c r="DO21" s="52"/>
      <c r="DP21" s="52"/>
      <c r="DQ21" s="53"/>
      <c r="DR21" s="53"/>
      <c r="DS21" s="52"/>
      <c r="DT21" s="52"/>
      <c r="DU21" s="53"/>
      <c r="DV21" s="53"/>
      <c r="DW21" s="52"/>
      <c r="DX21" s="52"/>
      <c r="DY21" s="132"/>
      <c r="DZ21" s="132"/>
      <c r="EA21" s="52"/>
      <c r="EB21" s="52"/>
      <c r="EC21" s="53"/>
      <c r="ED21" s="53"/>
      <c r="EE21" s="52"/>
      <c r="EF21" s="52">
        <v>1</v>
      </c>
      <c r="EG21" s="53"/>
      <c r="EH21" s="53"/>
      <c r="EI21" s="52"/>
      <c r="EJ21" s="52"/>
      <c r="EK21" s="53"/>
      <c r="EL21" s="53"/>
      <c r="EM21" s="52"/>
      <c r="EN21" s="52"/>
      <c r="EO21" s="53"/>
      <c r="EP21" s="53"/>
      <c r="EQ21" s="52"/>
      <c r="ER21" s="52"/>
      <c r="ES21" s="53"/>
      <c r="ET21" s="53"/>
      <c r="EU21" s="52"/>
      <c r="EV21" s="52"/>
      <c r="EW21" s="54">
        <f t="shared" si="0"/>
        <v>4</v>
      </c>
      <c r="EX21" s="54">
        <f t="shared" si="0"/>
        <v>5</v>
      </c>
      <c r="EY21" s="55">
        <f t="shared" si="1"/>
        <v>9</v>
      </c>
    </row>
    <row r="22" spans="1:155" ht="15" customHeight="1">
      <c r="A22" s="43">
        <v>19</v>
      </c>
      <c r="B22" s="222"/>
      <c r="C22" s="225"/>
      <c r="D22" s="50" t="s">
        <v>134</v>
      </c>
      <c r="E22" s="51"/>
      <c r="F22" s="51"/>
      <c r="G22" s="52"/>
      <c r="H22" s="52"/>
      <c r="I22" s="53">
        <v>3</v>
      </c>
      <c r="J22" s="53">
        <v>5</v>
      </c>
      <c r="K22" s="52"/>
      <c r="L22" s="52"/>
      <c r="M22" s="53"/>
      <c r="N22" s="53"/>
      <c r="O22" s="52"/>
      <c r="P22" s="52"/>
      <c r="Q22" s="53"/>
      <c r="R22" s="53"/>
      <c r="S22" s="52"/>
      <c r="T22" s="52"/>
      <c r="U22" s="53"/>
      <c r="V22" s="53"/>
      <c r="W22" s="52"/>
      <c r="X22" s="52"/>
      <c r="Y22" s="53"/>
      <c r="Z22" s="53"/>
      <c r="AA22" s="52"/>
      <c r="AB22" s="52"/>
      <c r="AC22" s="53"/>
      <c r="AD22" s="53"/>
      <c r="AE22" s="52"/>
      <c r="AF22" s="52"/>
      <c r="AG22" s="53"/>
      <c r="AH22" s="53"/>
      <c r="AI22" s="52"/>
      <c r="AJ22" s="52"/>
      <c r="AK22" s="53"/>
      <c r="AL22" s="53"/>
      <c r="AM22" s="52"/>
      <c r="AN22" s="52"/>
      <c r="AO22" s="53"/>
      <c r="AP22" s="53"/>
      <c r="AQ22" s="52"/>
      <c r="AR22" s="52">
        <v>2</v>
      </c>
      <c r="AS22" s="53"/>
      <c r="AT22" s="53"/>
      <c r="AU22" s="52"/>
      <c r="AV22" s="52">
        <v>1</v>
      </c>
      <c r="AW22" s="53"/>
      <c r="AX22" s="53"/>
      <c r="AY22" s="52"/>
      <c r="AZ22" s="52"/>
      <c r="BA22" s="53"/>
      <c r="BB22" s="53"/>
      <c r="BC22" s="52"/>
      <c r="BD22" s="52"/>
      <c r="BE22" s="53"/>
      <c r="BF22" s="53"/>
      <c r="BG22" s="52"/>
      <c r="BH22" s="52"/>
      <c r="BI22" s="53"/>
      <c r="BJ22" s="53"/>
      <c r="BK22" s="52"/>
      <c r="BL22" s="52"/>
      <c r="BM22" s="53">
        <v>1</v>
      </c>
      <c r="BN22" s="53"/>
      <c r="BO22" s="52"/>
      <c r="BP22" s="52"/>
      <c r="BQ22" s="53"/>
      <c r="BR22" s="53">
        <v>1</v>
      </c>
      <c r="BS22" s="52"/>
      <c r="BT22" s="52"/>
      <c r="BU22" s="53"/>
      <c r="BV22" s="53"/>
      <c r="BW22" s="52"/>
      <c r="BX22" s="52"/>
      <c r="BY22" s="53"/>
      <c r="BZ22" s="53"/>
      <c r="CA22" s="52"/>
      <c r="CB22" s="52"/>
      <c r="CC22" s="53"/>
      <c r="CD22" s="53"/>
      <c r="CE22" s="52"/>
      <c r="CF22" s="52"/>
      <c r="CG22" s="53"/>
      <c r="CH22" s="53"/>
      <c r="CI22" s="52"/>
      <c r="CJ22" s="52"/>
      <c r="CK22" s="53"/>
      <c r="CL22" s="53"/>
      <c r="CM22" s="52"/>
      <c r="CN22" s="52"/>
      <c r="CO22" s="53"/>
      <c r="CP22" s="53"/>
      <c r="CQ22" s="52"/>
      <c r="CR22" s="52"/>
      <c r="CS22" s="53"/>
      <c r="CT22" s="53"/>
      <c r="CU22" s="52"/>
      <c r="CV22" s="52"/>
      <c r="CW22" s="53"/>
      <c r="CX22" s="53"/>
      <c r="CY22" s="52"/>
      <c r="CZ22" s="52"/>
      <c r="DA22" s="53"/>
      <c r="DB22" s="53"/>
      <c r="DC22" s="52"/>
      <c r="DD22" s="52"/>
      <c r="DE22" s="53"/>
      <c r="DF22" s="53"/>
      <c r="DG22" s="52"/>
      <c r="DH22" s="52"/>
      <c r="DI22" s="53"/>
      <c r="DJ22" s="53"/>
      <c r="DK22" s="52"/>
      <c r="DL22" s="52"/>
      <c r="DM22" s="53"/>
      <c r="DN22" s="53">
        <v>2</v>
      </c>
      <c r="DO22" s="52"/>
      <c r="DP22" s="52"/>
      <c r="DQ22" s="53"/>
      <c r="DR22" s="53"/>
      <c r="DS22" s="52"/>
      <c r="DT22" s="52"/>
      <c r="DU22" s="53"/>
      <c r="DV22" s="53"/>
      <c r="DW22" s="52"/>
      <c r="DX22" s="52"/>
      <c r="DY22" s="132"/>
      <c r="DZ22" s="132"/>
      <c r="EA22" s="52"/>
      <c r="EB22" s="52"/>
      <c r="EC22" s="53"/>
      <c r="ED22" s="53">
        <v>1</v>
      </c>
      <c r="EE22" s="52"/>
      <c r="EF22" s="52"/>
      <c r="EG22" s="53"/>
      <c r="EH22" s="53"/>
      <c r="EI22" s="52"/>
      <c r="EJ22" s="52"/>
      <c r="EK22" s="53"/>
      <c r="EL22" s="53"/>
      <c r="EM22" s="52"/>
      <c r="EN22" s="52"/>
      <c r="EO22" s="53"/>
      <c r="EP22" s="53"/>
      <c r="EQ22" s="52"/>
      <c r="ER22" s="52"/>
      <c r="ES22" s="53"/>
      <c r="ET22" s="53"/>
      <c r="EU22" s="52"/>
      <c r="EV22" s="52"/>
      <c r="EW22" s="54">
        <f t="shared" si="0"/>
        <v>4</v>
      </c>
      <c r="EX22" s="54">
        <f t="shared" si="0"/>
        <v>12</v>
      </c>
      <c r="EY22" s="55">
        <f t="shared" si="1"/>
        <v>16</v>
      </c>
    </row>
    <row r="23" spans="1:155" ht="15" customHeight="1">
      <c r="A23" s="43">
        <v>20</v>
      </c>
      <c r="B23" s="222"/>
      <c r="C23" s="225"/>
      <c r="D23" s="50" t="s">
        <v>135</v>
      </c>
      <c r="E23" s="51"/>
      <c r="F23" s="51"/>
      <c r="G23" s="52"/>
      <c r="H23" s="52"/>
      <c r="I23" s="53"/>
      <c r="J23" s="53"/>
      <c r="K23" s="52"/>
      <c r="L23" s="52"/>
      <c r="M23" s="53"/>
      <c r="N23" s="53"/>
      <c r="O23" s="52"/>
      <c r="P23" s="52"/>
      <c r="Q23" s="53"/>
      <c r="R23" s="53"/>
      <c r="S23" s="52"/>
      <c r="T23" s="52"/>
      <c r="U23" s="53"/>
      <c r="V23" s="53"/>
      <c r="W23" s="52"/>
      <c r="X23" s="52"/>
      <c r="Y23" s="53"/>
      <c r="Z23" s="53"/>
      <c r="AA23" s="52"/>
      <c r="AB23" s="52"/>
      <c r="AC23" s="53"/>
      <c r="AD23" s="53"/>
      <c r="AE23" s="52"/>
      <c r="AF23" s="52"/>
      <c r="AG23" s="53"/>
      <c r="AH23" s="53"/>
      <c r="AI23" s="52"/>
      <c r="AJ23" s="52"/>
      <c r="AK23" s="53"/>
      <c r="AL23" s="53"/>
      <c r="AM23" s="52"/>
      <c r="AN23" s="52"/>
      <c r="AO23" s="53"/>
      <c r="AP23" s="53"/>
      <c r="AQ23" s="52"/>
      <c r="AR23" s="52"/>
      <c r="AS23" s="53"/>
      <c r="AT23" s="53"/>
      <c r="AU23" s="52"/>
      <c r="AV23" s="52"/>
      <c r="AW23" s="53"/>
      <c r="AX23" s="53"/>
      <c r="AY23" s="52"/>
      <c r="AZ23" s="52"/>
      <c r="BA23" s="53"/>
      <c r="BB23" s="53"/>
      <c r="BC23" s="52"/>
      <c r="BD23" s="52"/>
      <c r="BE23" s="53"/>
      <c r="BF23" s="53"/>
      <c r="BG23" s="52"/>
      <c r="BH23" s="52"/>
      <c r="BI23" s="53"/>
      <c r="BJ23" s="53"/>
      <c r="BK23" s="52">
        <v>1</v>
      </c>
      <c r="BL23" s="52"/>
      <c r="BM23" s="53"/>
      <c r="BN23" s="53"/>
      <c r="BO23" s="52"/>
      <c r="BP23" s="52"/>
      <c r="BQ23" s="53"/>
      <c r="BR23" s="53"/>
      <c r="BS23" s="52"/>
      <c r="BT23" s="52"/>
      <c r="BU23" s="53">
        <v>1</v>
      </c>
      <c r="BV23" s="53">
        <v>0</v>
      </c>
      <c r="BW23" s="52"/>
      <c r="BX23" s="52"/>
      <c r="BY23" s="53"/>
      <c r="BZ23" s="53"/>
      <c r="CA23" s="52"/>
      <c r="CB23" s="52"/>
      <c r="CC23" s="53"/>
      <c r="CD23" s="53"/>
      <c r="CE23" s="52"/>
      <c r="CF23" s="52"/>
      <c r="CG23" s="53"/>
      <c r="CH23" s="53"/>
      <c r="CI23" s="52"/>
      <c r="CJ23" s="52"/>
      <c r="CK23" s="53"/>
      <c r="CL23" s="53"/>
      <c r="CM23" s="52"/>
      <c r="CN23" s="52"/>
      <c r="CO23" s="53"/>
      <c r="CP23" s="53"/>
      <c r="CQ23" s="52"/>
      <c r="CR23" s="52"/>
      <c r="CS23" s="53"/>
      <c r="CT23" s="53"/>
      <c r="CU23" s="52"/>
      <c r="CV23" s="52"/>
      <c r="CW23" s="53"/>
      <c r="CX23" s="53"/>
      <c r="CY23" s="52"/>
      <c r="CZ23" s="52"/>
      <c r="DA23" s="53"/>
      <c r="DB23" s="53"/>
      <c r="DC23" s="52"/>
      <c r="DD23" s="52"/>
      <c r="DE23" s="53"/>
      <c r="DF23" s="53"/>
      <c r="DG23" s="52"/>
      <c r="DH23" s="52"/>
      <c r="DI23" s="53"/>
      <c r="DJ23" s="53"/>
      <c r="DK23" s="52"/>
      <c r="DL23" s="52"/>
      <c r="DM23" s="53"/>
      <c r="DN23" s="53"/>
      <c r="DO23" s="52"/>
      <c r="DP23" s="52"/>
      <c r="DQ23" s="53"/>
      <c r="DR23" s="53"/>
      <c r="DS23" s="52"/>
      <c r="DT23" s="52"/>
      <c r="DU23" s="53"/>
      <c r="DV23" s="53"/>
      <c r="DW23" s="52"/>
      <c r="DX23" s="52"/>
      <c r="DY23" s="132"/>
      <c r="DZ23" s="132"/>
      <c r="EA23" s="52"/>
      <c r="EB23" s="52"/>
      <c r="EC23" s="53"/>
      <c r="ED23" s="53"/>
      <c r="EE23" s="52"/>
      <c r="EF23" s="52"/>
      <c r="EG23" s="53"/>
      <c r="EH23" s="53"/>
      <c r="EI23" s="52"/>
      <c r="EJ23" s="52"/>
      <c r="EK23" s="53"/>
      <c r="EL23" s="53"/>
      <c r="EM23" s="52"/>
      <c r="EN23" s="52"/>
      <c r="EO23" s="53">
        <v>1</v>
      </c>
      <c r="EP23" s="53"/>
      <c r="EQ23" s="52"/>
      <c r="ER23" s="52"/>
      <c r="ES23" s="53"/>
      <c r="ET23" s="53"/>
      <c r="EU23" s="52"/>
      <c r="EV23" s="52"/>
      <c r="EW23" s="54">
        <f t="shared" si="0"/>
        <v>3</v>
      </c>
      <c r="EX23" s="54">
        <f t="shared" si="0"/>
        <v>0</v>
      </c>
      <c r="EY23" s="55">
        <f t="shared" si="1"/>
        <v>3</v>
      </c>
    </row>
    <row r="24" spans="1:155" ht="15" customHeight="1">
      <c r="A24" s="43">
        <v>21</v>
      </c>
      <c r="B24" s="222"/>
      <c r="C24" s="225"/>
      <c r="D24" s="50" t="s">
        <v>136</v>
      </c>
      <c r="E24" s="51"/>
      <c r="F24" s="51">
        <v>1</v>
      </c>
      <c r="G24" s="52"/>
      <c r="H24" s="52"/>
      <c r="I24" s="53">
        <v>1</v>
      </c>
      <c r="J24" s="53">
        <v>4</v>
      </c>
      <c r="K24" s="52"/>
      <c r="L24" s="52"/>
      <c r="M24" s="53"/>
      <c r="N24" s="53"/>
      <c r="O24" s="52"/>
      <c r="P24" s="52"/>
      <c r="Q24" s="53"/>
      <c r="R24" s="53">
        <v>1</v>
      </c>
      <c r="S24" s="52"/>
      <c r="T24" s="52"/>
      <c r="U24" s="53"/>
      <c r="V24" s="53"/>
      <c r="W24" s="52"/>
      <c r="X24" s="52">
        <v>1</v>
      </c>
      <c r="Y24" s="53"/>
      <c r="Z24" s="53"/>
      <c r="AA24" s="52"/>
      <c r="AB24" s="52"/>
      <c r="AC24" s="53"/>
      <c r="AD24" s="53"/>
      <c r="AE24" s="52"/>
      <c r="AF24" s="52"/>
      <c r="AG24" s="53"/>
      <c r="AH24" s="53"/>
      <c r="AI24" s="52"/>
      <c r="AJ24" s="52"/>
      <c r="AK24" s="53"/>
      <c r="AL24" s="53"/>
      <c r="AM24" s="52"/>
      <c r="AN24" s="52"/>
      <c r="AO24" s="53"/>
      <c r="AP24" s="53"/>
      <c r="AQ24" s="52"/>
      <c r="AR24" s="52"/>
      <c r="AS24" s="53"/>
      <c r="AT24" s="53"/>
      <c r="AU24" s="52"/>
      <c r="AV24" s="52"/>
      <c r="AW24" s="53"/>
      <c r="AX24" s="53"/>
      <c r="AY24" s="52"/>
      <c r="AZ24" s="52"/>
      <c r="BA24" s="53"/>
      <c r="BB24" s="53"/>
      <c r="BC24" s="52"/>
      <c r="BD24" s="52"/>
      <c r="BE24" s="53"/>
      <c r="BF24" s="53"/>
      <c r="BG24" s="52"/>
      <c r="BH24" s="52"/>
      <c r="BI24" s="53"/>
      <c r="BJ24" s="53"/>
      <c r="BK24" s="52"/>
      <c r="BL24" s="52"/>
      <c r="BM24" s="53"/>
      <c r="BN24" s="53"/>
      <c r="BO24" s="52"/>
      <c r="BP24" s="52"/>
      <c r="BQ24" s="53"/>
      <c r="BR24" s="53"/>
      <c r="BS24" s="52"/>
      <c r="BT24" s="52"/>
      <c r="BU24" s="53"/>
      <c r="BV24" s="53"/>
      <c r="BW24" s="52"/>
      <c r="BX24" s="52"/>
      <c r="BY24" s="53"/>
      <c r="BZ24" s="53"/>
      <c r="CA24" s="52"/>
      <c r="CB24" s="52"/>
      <c r="CC24" s="53"/>
      <c r="CD24" s="53"/>
      <c r="CE24" s="52"/>
      <c r="CF24" s="52"/>
      <c r="CG24" s="53"/>
      <c r="CH24" s="53"/>
      <c r="CI24" s="52"/>
      <c r="CJ24" s="52"/>
      <c r="CK24" s="53"/>
      <c r="CL24" s="53">
        <v>1</v>
      </c>
      <c r="CM24" s="52"/>
      <c r="CN24" s="52">
        <v>1</v>
      </c>
      <c r="CO24" s="53"/>
      <c r="CP24" s="53"/>
      <c r="CQ24" s="52"/>
      <c r="CR24" s="52"/>
      <c r="CS24" s="53"/>
      <c r="CT24" s="53"/>
      <c r="CU24" s="52"/>
      <c r="CV24" s="52"/>
      <c r="CW24" s="53"/>
      <c r="CX24" s="53"/>
      <c r="CY24" s="52"/>
      <c r="CZ24" s="52"/>
      <c r="DA24" s="53"/>
      <c r="DB24" s="53"/>
      <c r="DC24" s="52"/>
      <c r="DD24" s="52"/>
      <c r="DE24" s="53"/>
      <c r="DF24" s="53"/>
      <c r="DG24" s="52"/>
      <c r="DH24" s="52"/>
      <c r="DI24" s="53"/>
      <c r="DJ24" s="53"/>
      <c r="DK24" s="52"/>
      <c r="DL24" s="52"/>
      <c r="DM24" s="53"/>
      <c r="DN24" s="53">
        <v>1</v>
      </c>
      <c r="DO24" s="52"/>
      <c r="DP24" s="52"/>
      <c r="DQ24" s="53"/>
      <c r="DR24" s="53">
        <v>1</v>
      </c>
      <c r="DS24" s="52"/>
      <c r="DT24" s="52"/>
      <c r="DU24" s="53"/>
      <c r="DV24" s="53"/>
      <c r="DW24" s="52"/>
      <c r="DX24" s="52"/>
      <c r="DY24" s="132"/>
      <c r="DZ24" s="132"/>
      <c r="EA24" s="52"/>
      <c r="EB24" s="52"/>
      <c r="EC24" s="53"/>
      <c r="ED24" s="53">
        <v>5</v>
      </c>
      <c r="EE24" s="52"/>
      <c r="EF24" s="52"/>
      <c r="EG24" s="53"/>
      <c r="EH24" s="53"/>
      <c r="EI24" s="52"/>
      <c r="EJ24" s="52"/>
      <c r="EK24" s="53"/>
      <c r="EL24" s="53"/>
      <c r="EM24" s="52"/>
      <c r="EN24" s="52"/>
      <c r="EO24" s="53"/>
      <c r="EP24" s="53">
        <v>1</v>
      </c>
      <c r="EQ24" s="52"/>
      <c r="ER24" s="52"/>
      <c r="ES24" s="53"/>
      <c r="ET24" s="53"/>
      <c r="EU24" s="52"/>
      <c r="EV24" s="52"/>
      <c r="EW24" s="54">
        <f t="shared" si="0"/>
        <v>1</v>
      </c>
      <c r="EX24" s="54">
        <f t="shared" si="0"/>
        <v>17</v>
      </c>
      <c r="EY24" s="55">
        <f t="shared" si="1"/>
        <v>18</v>
      </c>
    </row>
    <row r="25" spans="1:155" ht="15" customHeight="1">
      <c r="A25" s="43">
        <v>22</v>
      </c>
      <c r="B25" s="222"/>
      <c r="C25" s="225"/>
      <c r="D25" s="50" t="s">
        <v>137</v>
      </c>
      <c r="E25" s="51"/>
      <c r="F25" s="51"/>
      <c r="G25" s="52"/>
      <c r="H25" s="52"/>
      <c r="I25" s="53"/>
      <c r="J25" s="53">
        <v>1</v>
      </c>
      <c r="K25" s="52"/>
      <c r="L25" s="52"/>
      <c r="M25" s="53"/>
      <c r="N25" s="53"/>
      <c r="O25" s="52"/>
      <c r="P25" s="52"/>
      <c r="Q25" s="53"/>
      <c r="R25" s="53"/>
      <c r="S25" s="52"/>
      <c r="T25" s="52"/>
      <c r="U25" s="53"/>
      <c r="V25" s="53"/>
      <c r="W25" s="52"/>
      <c r="X25" s="52"/>
      <c r="Y25" s="53"/>
      <c r="Z25" s="53"/>
      <c r="AA25" s="52"/>
      <c r="AB25" s="52"/>
      <c r="AC25" s="53"/>
      <c r="AD25" s="53"/>
      <c r="AE25" s="52"/>
      <c r="AF25" s="52"/>
      <c r="AG25" s="53"/>
      <c r="AH25" s="53"/>
      <c r="AI25" s="52"/>
      <c r="AJ25" s="52"/>
      <c r="AK25" s="53"/>
      <c r="AL25" s="53"/>
      <c r="AM25" s="52"/>
      <c r="AN25" s="52"/>
      <c r="AO25" s="53"/>
      <c r="AP25" s="53"/>
      <c r="AQ25" s="52"/>
      <c r="AR25" s="52"/>
      <c r="AS25" s="53"/>
      <c r="AT25" s="53"/>
      <c r="AU25" s="52"/>
      <c r="AV25" s="52"/>
      <c r="AW25" s="53"/>
      <c r="AX25" s="53"/>
      <c r="AY25" s="52"/>
      <c r="AZ25" s="52"/>
      <c r="BA25" s="53"/>
      <c r="BB25" s="53"/>
      <c r="BC25" s="52"/>
      <c r="BD25" s="52"/>
      <c r="BE25" s="53"/>
      <c r="BF25" s="53"/>
      <c r="BG25" s="52"/>
      <c r="BH25" s="52"/>
      <c r="BI25" s="53"/>
      <c r="BJ25" s="53"/>
      <c r="BK25" s="52"/>
      <c r="BL25" s="52"/>
      <c r="BM25" s="53"/>
      <c r="BN25" s="53">
        <v>1</v>
      </c>
      <c r="BO25" s="52"/>
      <c r="BP25" s="52"/>
      <c r="BQ25" s="53"/>
      <c r="BR25" s="53"/>
      <c r="BS25" s="52"/>
      <c r="BT25" s="52"/>
      <c r="BU25" s="53"/>
      <c r="BV25" s="53"/>
      <c r="BW25" s="52"/>
      <c r="BX25" s="52"/>
      <c r="BY25" s="53"/>
      <c r="BZ25" s="53"/>
      <c r="CA25" s="52"/>
      <c r="CB25" s="52"/>
      <c r="CC25" s="53"/>
      <c r="CD25" s="53"/>
      <c r="CE25" s="52"/>
      <c r="CF25" s="52"/>
      <c r="CG25" s="53"/>
      <c r="CH25" s="53"/>
      <c r="CI25" s="52"/>
      <c r="CJ25" s="52"/>
      <c r="CK25" s="53"/>
      <c r="CL25" s="53"/>
      <c r="CM25" s="52"/>
      <c r="CN25" s="52"/>
      <c r="CO25" s="53"/>
      <c r="CP25" s="53"/>
      <c r="CQ25" s="52"/>
      <c r="CR25" s="52"/>
      <c r="CS25" s="53"/>
      <c r="CT25" s="53"/>
      <c r="CU25" s="52"/>
      <c r="CV25" s="52"/>
      <c r="CW25" s="53"/>
      <c r="CX25" s="53"/>
      <c r="CY25" s="52"/>
      <c r="CZ25" s="52"/>
      <c r="DA25" s="53"/>
      <c r="DB25" s="53"/>
      <c r="DC25" s="52"/>
      <c r="DD25" s="52"/>
      <c r="DE25" s="53"/>
      <c r="DF25" s="53"/>
      <c r="DG25" s="52"/>
      <c r="DH25" s="52"/>
      <c r="DI25" s="53"/>
      <c r="DJ25" s="53"/>
      <c r="DK25" s="52"/>
      <c r="DL25" s="52"/>
      <c r="DM25" s="53"/>
      <c r="DN25" s="53"/>
      <c r="DO25" s="52"/>
      <c r="DP25" s="52"/>
      <c r="DQ25" s="53"/>
      <c r="DR25" s="53"/>
      <c r="DS25" s="52"/>
      <c r="DT25" s="52"/>
      <c r="DU25" s="53"/>
      <c r="DV25" s="53"/>
      <c r="DW25" s="52"/>
      <c r="DX25" s="52"/>
      <c r="DY25" s="132"/>
      <c r="DZ25" s="132"/>
      <c r="EA25" s="52"/>
      <c r="EB25" s="52"/>
      <c r="EC25" s="53"/>
      <c r="ED25" s="53"/>
      <c r="EE25" s="52"/>
      <c r="EF25" s="52">
        <v>1</v>
      </c>
      <c r="EG25" s="53"/>
      <c r="EH25" s="53"/>
      <c r="EI25" s="52"/>
      <c r="EJ25" s="52"/>
      <c r="EK25" s="53"/>
      <c r="EL25" s="53"/>
      <c r="EM25" s="52"/>
      <c r="EN25" s="52"/>
      <c r="EO25" s="53"/>
      <c r="EP25" s="53"/>
      <c r="EQ25" s="52"/>
      <c r="ER25" s="52"/>
      <c r="ES25" s="53"/>
      <c r="ET25" s="53"/>
      <c r="EU25" s="52"/>
      <c r="EV25" s="52"/>
      <c r="EW25" s="54">
        <f t="shared" si="0"/>
        <v>0</v>
      </c>
      <c r="EX25" s="54">
        <f t="shared" si="0"/>
        <v>3</v>
      </c>
      <c r="EY25" s="55">
        <f t="shared" si="1"/>
        <v>3</v>
      </c>
    </row>
    <row r="26" spans="1:155" ht="15" customHeight="1">
      <c r="A26" s="43">
        <v>23</v>
      </c>
      <c r="B26" s="222"/>
      <c r="C26" s="225"/>
      <c r="D26" s="50" t="s">
        <v>153</v>
      </c>
      <c r="E26" s="51"/>
      <c r="F26" s="51"/>
      <c r="G26" s="52"/>
      <c r="H26" s="52"/>
      <c r="I26" s="53"/>
      <c r="J26" s="53">
        <v>2</v>
      </c>
      <c r="K26" s="52"/>
      <c r="L26" s="52"/>
      <c r="M26" s="53"/>
      <c r="N26" s="53"/>
      <c r="O26" s="52"/>
      <c r="P26" s="52"/>
      <c r="Q26" s="53"/>
      <c r="R26" s="53"/>
      <c r="S26" s="52"/>
      <c r="T26" s="52"/>
      <c r="U26" s="53"/>
      <c r="V26" s="53"/>
      <c r="W26" s="52"/>
      <c r="X26" s="52"/>
      <c r="Y26" s="53"/>
      <c r="Z26" s="53"/>
      <c r="AA26" s="52"/>
      <c r="AB26" s="52"/>
      <c r="AC26" s="53"/>
      <c r="AD26" s="53"/>
      <c r="AE26" s="52"/>
      <c r="AF26" s="52"/>
      <c r="AG26" s="53"/>
      <c r="AH26" s="53"/>
      <c r="AI26" s="52"/>
      <c r="AJ26" s="52"/>
      <c r="AK26" s="53"/>
      <c r="AL26" s="53"/>
      <c r="AM26" s="52"/>
      <c r="AN26" s="52"/>
      <c r="AO26" s="53"/>
      <c r="AP26" s="53"/>
      <c r="AQ26" s="52"/>
      <c r="AR26" s="52"/>
      <c r="AS26" s="53"/>
      <c r="AT26" s="53">
        <v>1</v>
      </c>
      <c r="AU26" s="52"/>
      <c r="AV26" s="52"/>
      <c r="AW26" s="53"/>
      <c r="AX26" s="53">
        <v>1</v>
      </c>
      <c r="AY26" s="52"/>
      <c r="AZ26" s="52"/>
      <c r="BA26" s="53"/>
      <c r="BB26" s="53"/>
      <c r="BC26" s="52"/>
      <c r="BD26" s="52"/>
      <c r="BE26" s="53"/>
      <c r="BF26" s="53"/>
      <c r="BG26" s="52"/>
      <c r="BH26" s="52"/>
      <c r="BI26" s="53"/>
      <c r="BJ26" s="53"/>
      <c r="BK26" s="52"/>
      <c r="BL26" s="52"/>
      <c r="BM26" s="53"/>
      <c r="BN26" s="53"/>
      <c r="BO26" s="52"/>
      <c r="BP26" s="52"/>
      <c r="BQ26" s="53"/>
      <c r="BR26" s="53"/>
      <c r="BS26" s="52"/>
      <c r="BT26" s="52"/>
      <c r="BU26" s="53"/>
      <c r="BV26" s="53"/>
      <c r="BW26" s="52"/>
      <c r="BX26" s="52"/>
      <c r="BY26" s="53"/>
      <c r="BZ26" s="53"/>
      <c r="CA26" s="52"/>
      <c r="CB26" s="52">
        <v>1</v>
      </c>
      <c r="CC26" s="53"/>
      <c r="CD26" s="53"/>
      <c r="CE26" s="52"/>
      <c r="CF26" s="52"/>
      <c r="CG26" s="53"/>
      <c r="CH26" s="53"/>
      <c r="CI26" s="52"/>
      <c r="CJ26" s="52"/>
      <c r="CK26" s="53"/>
      <c r="CL26" s="53">
        <v>1</v>
      </c>
      <c r="CM26" s="52"/>
      <c r="CN26" s="52"/>
      <c r="CO26" s="53"/>
      <c r="CP26" s="53"/>
      <c r="CQ26" s="52"/>
      <c r="CR26" s="52"/>
      <c r="CS26" s="53"/>
      <c r="CT26" s="53"/>
      <c r="CU26" s="52"/>
      <c r="CV26" s="52"/>
      <c r="CW26" s="53"/>
      <c r="CX26" s="53"/>
      <c r="CY26" s="52"/>
      <c r="CZ26" s="52"/>
      <c r="DA26" s="53"/>
      <c r="DB26" s="53"/>
      <c r="DC26" s="52"/>
      <c r="DD26" s="52"/>
      <c r="DE26" s="53"/>
      <c r="DF26" s="53"/>
      <c r="DG26" s="52"/>
      <c r="DH26" s="52"/>
      <c r="DI26" s="53"/>
      <c r="DJ26" s="53"/>
      <c r="DK26" s="52"/>
      <c r="DL26" s="52"/>
      <c r="DM26" s="53"/>
      <c r="DN26" s="53"/>
      <c r="DO26" s="52"/>
      <c r="DP26" s="52"/>
      <c r="DQ26" s="53"/>
      <c r="DR26" s="53"/>
      <c r="DS26" s="52"/>
      <c r="DT26" s="52"/>
      <c r="DU26" s="53"/>
      <c r="DV26" s="53"/>
      <c r="DW26" s="52"/>
      <c r="DX26" s="52"/>
      <c r="DY26" s="132"/>
      <c r="DZ26" s="132"/>
      <c r="EA26" s="52">
        <v>1</v>
      </c>
      <c r="EB26" s="52">
        <v>3</v>
      </c>
      <c r="EC26" s="53"/>
      <c r="ED26" s="53"/>
      <c r="EE26" s="52"/>
      <c r="EF26" s="52"/>
      <c r="EG26" s="53"/>
      <c r="EH26" s="53"/>
      <c r="EI26" s="52"/>
      <c r="EJ26" s="52"/>
      <c r="EK26" s="53"/>
      <c r="EL26" s="53"/>
      <c r="EM26" s="52"/>
      <c r="EN26" s="52"/>
      <c r="EO26" s="53"/>
      <c r="EP26" s="53"/>
      <c r="EQ26" s="52"/>
      <c r="ER26" s="52"/>
      <c r="ES26" s="53"/>
      <c r="ET26" s="53"/>
      <c r="EU26" s="52"/>
      <c r="EV26" s="52"/>
      <c r="EW26" s="54">
        <f>E26+G26+I26+K26+M26+O26+Q26+S26+U26+W26+Y26+AA26+AC26+AE26+AG26+AI26+AK26+AM26+AO26+AQ26+AS26+AU26+AW26+AY26+BA26+BC26+BE26+BG26+BI26+BK26+BM26+BO26+BQ26+BS26+BU26+BW26+BY26+CA26+CC26+CE26+CG26+CI26+CK26+CM26+CO26+CQ26+CS26+CU26+CW26+CY26+DA26+DC26+DE26+DG26+DI26+DK26+DM26+DO26+DQ26+DS26+DU26+DW26+DY26+EA26+EC26+EE26+EG26+EI26+EK26+EM26+EO26+EQ26+ES26+EU26</f>
        <v>1</v>
      </c>
      <c r="EX26" s="54">
        <f>F26+H26+J26+L26+N26+P26+R26+T26+V26+X26+Z26+AB26+AD26+AF26+AH26+AJ26+AL26+AN26+AP26+AR26+AT26+AV26+AX26+AZ26+BB26+BD26+BF26+BH26+BJ26+BL26+BN26+BP26+BR26+BT26+BV26+BX26+BZ26+CB26+CD26+CF26+CH26+CJ26+CL26+CN26+CP26+CR26+CT26+CV26+CX26+CZ26+DB26+DD26+DF26+DH26+DJ26+DL26+DN26+DP26+DR26+DT26+DV26+DX26+DZ26+EB26+ED26+EF26+EH26+EJ26+EL26+EN26+EP26+ER26+ET26+EV26</f>
        <v>9</v>
      </c>
      <c r="EY26" s="55">
        <f>EW26+EX26</f>
        <v>10</v>
      </c>
    </row>
    <row r="27" spans="1:155" ht="15" customHeight="1" thickBot="1">
      <c r="A27" s="43">
        <v>24</v>
      </c>
      <c r="B27" s="222"/>
      <c r="C27" s="225"/>
      <c r="D27" s="63" t="s">
        <v>138</v>
      </c>
      <c r="E27" s="64"/>
      <c r="F27" s="64"/>
      <c r="G27" s="65"/>
      <c r="H27" s="65"/>
      <c r="I27" s="66"/>
      <c r="J27" s="66"/>
      <c r="K27" s="65"/>
      <c r="L27" s="65"/>
      <c r="M27" s="66"/>
      <c r="N27" s="66"/>
      <c r="O27" s="65"/>
      <c r="P27" s="65"/>
      <c r="Q27" s="66"/>
      <c r="R27" s="66"/>
      <c r="S27" s="65"/>
      <c r="T27" s="65"/>
      <c r="U27" s="66"/>
      <c r="V27" s="66"/>
      <c r="W27" s="65"/>
      <c r="X27" s="65"/>
      <c r="Y27" s="66"/>
      <c r="Z27" s="66"/>
      <c r="AA27" s="65"/>
      <c r="AB27" s="65"/>
      <c r="AC27" s="66"/>
      <c r="AD27" s="66"/>
      <c r="AE27" s="65"/>
      <c r="AF27" s="65"/>
      <c r="AG27" s="66"/>
      <c r="AH27" s="66"/>
      <c r="AI27" s="65"/>
      <c r="AJ27" s="65"/>
      <c r="AK27" s="66"/>
      <c r="AL27" s="66"/>
      <c r="AM27" s="65"/>
      <c r="AN27" s="65"/>
      <c r="AO27" s="66"/>
      <c r="AP27" s="66"/>
      <c r="AQ27" s="65"/>
      <c r="AR27" s="65"/>
      <c r="AS27" s="66"/>
      <c r="AT27" s="66"/>
      <c r="AU27" s="65"/>
      <c r="AV27" s="65"/>
      <c r="AW27" s="66"/>
      <c r="AX27" s="66"/>
      <c r="AY27" s="65"/>
      <c r="AZ27" s="65"/>
      <c r="BA27" s="66"/>
      <c r="BB27" s="66"/>
      <c r="BC27" s="65"/>
      <c r="BD27" s="65"/>
      <c r="BE27" s="66"/>
      <c r="BF27" s="66"/>
      <c r="BG27" s="65"/>
      <c r="BH27" s="65"/>
      <c r="BI27" s="66"/>
      <c r="BJ27" s="66"/>
      <c r="BK27" s="65"/>
      <c r="BL27" s="65"/>
      <c r="BM27" s="66"/>
      <c r="BN27" s="66"/>
      <c r="BO27" s="65"/>
      <c r="BP27" s="65"/>
      <c r="BQ27" s="66"/>
      <c r="BR27" s="66"/>
      <c r="BS27" s="65"/>
      <c r="BT27" s="65"/>
      <c r="BU27" s="66"/>
      <c r="BV27" s="66"/>
      <c r="BW27" s="65"/>
      <c r="BX27" s="65"/>
      <c r="BY27" s="66"/>
      <c r="BZ27" s="66"/>
      <c r="CA27" s="65"/>
      <c r="CB27" s="65"/>
      <c r="CC27" s="66"/>
      <c r="CD27" s="66"/>
      <c r="CE27" s="65"/>
      <c r="CF27" s="65"/>
      <c r="CG27" s="66"/>
      <c r="CH27" s="66"/>
      <c r="CI27" s="65"/>
      <c r="CJ27" s="65"/>
      <c r="CK27" s="66"/>
      <c r="CL27" s="66"/>
      <c r="CM27" s="65"/>
      <c r="CN27" s="65"/>
      <c r="CO27" s="66"/>
      <c r="CP27" s="66"/>
      <c r="CQ27" s="65"/>
      <c r="CR27" s="65"/>
      <c r="CS27" s="66"/>
      <c r="CT27" s="66"/>
      <c r="CU27" s="65"/>
      <c r="CV27" s="65"/>
      <c r="CW27" s="66"/>
      <c r="CX27" s="66"/>
      <c r="CY27" s="65"/>
      <c r="CZ27" s="65"/>
      <c r="DA27" s="66"/>
      <c r="DB27" s="66"/>
      <c r="DC27" s="65"/>
      <c r="DD27" s="65"/>
      <c r="DE27" s="66"/>
      <c r="DF27" s="66"/>
      <c r="DG27" s="65"/>
      <c r="DH27" s="65"/>
      <c r="DI27" s="66"/>
      <c r="DJ27" s="66"/>
      <c r="DK27" s="65"/>
      <c r="DL27" s="65"/>
      <c r="DM27" s="66"/>
      <c r="DN27" s="66"/>
      <c r="DO27" s="65"/>
      <c r="DP27" s="65"/>
      <c r="DQ27" s="66"/>
      <c r="DR27" s="66"/>
      <c r="DS27" s="65"/>
      <c r="DT27" s="65"/>
      <c r="DU27" s="66"/>
      <c r="DV27" s="66"/>
      <c r="DW27" s="65"/>
      <c r="DX27" s="65"/>
      <c r="DY27" s="134"/>
      <c r="DZ27" s="134">
        <v>1</v>
      </c>
      <c r="EA27" s="65"/>
      <c r="EB27" s="65"/>
      <c r="EC27" s="66"/>
      <c r="ED27" s="66"/>
      <c r="EE27" s="65"/>
      <c r="EF27" s="65"/>
      <c r="EG27" s="66"/>
      <c r="EH27" s="66"/>
      <c r="EI27" s="65"/>
      <c r="EJ27" s="65"/>
      <c r="EK27" s="66"/>
      <c r="EL27" s="66"/>
      <c r="EM27" s="65"/>
      <c r="EN27" s="65"/>
      <c r="EO27" s="66"/>
      <c r="EP27" s="66"/>
      <c r="EQ27" s="65"/>
      <c r="ER27" s="65"/>
      <c r="ES27" s="66"/>
      <c r="ET27" s="66"/>
      <c r="EU27" s="65"/>
      <c r="EV27" s="65"/>
      <c r="EW27" s="67">
        <f t="shared" si="0"/>
        <v>0</v>
      </c>
      <c r="EX27" s="67">
        <f t="shared" si="0"/>
        <v>1</v>
      </c>
      <c r="EY27" s="68">
        <f t="shared" si="1"/>
        <v>1</v>
      </c>
    </row>
    <row r="28" spans="1:155" ht="15" customHeight="1">
      <c r="A28" s="43">
        <v>25</v>
      </c>
      <c r="B28" s="222"/>
      <c r="C28" s="227" t="s">
        <v>139</v>
      </c>
      <c r="D28" s="44" t="s">
        <v>140</v>
      </c>
      <c r="E28" s="47"/>
      <c r="F28" s="47"/>
      <c r="G28" s="62">
        <v>7</v>
      </c>
      <c r="H28" s="62">
        <v>7</v>
      </c>
      <c r="I28" s="47">
        <v>157</v>
      </c>
      <c r="J28" s="47">
        <v>162</v>
      </c>
      <c r="K28" s="46">
        <v>2</v>
      </c>
      <c r="L28" s="46">
        <v>3</v>
      </c>
      <c r="M28" s="47">
        <v>2</v>
      </c>
      <c r="N28" s="47">
        <v>2</v>
      </c>
      <c r="O28" s="46"/>
      <c r="P28" s="46"/>
      <c r="Q28" s="47"/>
      <c r="R28" s="47">
        <v>2</v>
      </c>
      <c r="S28" s="46">
        <v>11</v>
      </c>
      <c r="T28" s="46">
        <v>9</v>
      </c>
      <c r="U28" s="47"/>
      <c r="V28" s="47"/>
      <c r="W28" s="46"/>
      <c r="X28" s="46"/>
      <c r="Y28" s="47">
        <v>4</v>
      </c>
      <c r="Z28" s="47">
        <v>3</v>
      </c>
      <c r="AA28" s="46"/>
      <c r="AB28" s="46"/>
      <c r="AC28" s="47"/>
      <c r="AD28" s="47"/>
      <c r="AE28" s="46">
        <v>3</v>
      </c>
      <c r="AF28" s="46">
        <v>2</v>
      </c>
      <c r="AG28" s="47">
        <v>2</v>
      </c>
      <c r="AH28" s="47">
        <v>2</v>
      </c>
      <c r="AI28" s="46"/>
      <c r="AJ28" s="46"/>
      <c r="AK28" s="47"/>
      <c r="AL28" s="47"/>
      <c r="AM28" s="46"/>
      <c r="AN28" s="46"/>
      <c r="AO28" s="47">
        <v>5</v>
      </c>
      <c r="AP28" s="47">
        <v>7</v>
      </c>
      <c r="AQ28" s="46">
        <v>11</v>
      </c>
      <c r="AR28" s="46">
        <v>20</v>
      </c>
      <c r="AS28" s="47">
        <v>2</v>
      </c>
      <c r="AT28" s="47">
        <v>4</v>
      </c>
      <c r="AU28" s="46">
        <v>2</v>
      </c>
      <c r="AV28" s="46">
        <v>2</v>
      </c>
      <c r="AW28" s="47">
        <v>8</v>
      </c>
      <c r="AX28" s="47">
        <v>10</v>
      </c>
      <c r="AY28" s="46">
        <v>11</v>
      </c>
      <c r="AZ28" s="46">
        <v>7</v>
      </c>
      <c r="BA28" s="47"/>
      <c r="BB28" s="47"/>
      <c r="BC28" s="46">
        <v>4</v>
      </c>
      <c r="BD28" s="46">
        <v>4</v>
      </c>
      <c r="BE28" s="47">
        <v>5</v>
      </c>
      <c r="BF28" s="47">
        <v>4</v>
      </c>
      <c r="BG28" s="46"/>
      <c r="BH28" s="46"/>
      <c r="BI28" s="47"/>
      <c r="BJ28" s="47"/>
      <c r="BK28" s="46">
        <v>36</v>
      </c>
      <c r="BL28" s="46">
        <v>25</v>
      </c>
      <c r="BM28" s="47">
        <v>6</v>
      </c>
      <c r="BN28" s="47">
        <v>5</v>
      </c>
      <c r="BO28" s="46">
        <v>3</v>
      </c>
      <c r="BP28" s="46">
        <v>1</v>
      </c>
      <c r="BQ28" s="47"/>
      <c r="BR28" s="47">
        <v>1</v>
      </c>
      <c r="BS28" s="46">
        <v>1</v>
      </c>
      <c r="BT28" s="46">
        <v>0</v>
      </c>
      <c r="BU28" s="47">
        <v>3</v>
      </c>
      <c r="BV28" s="47">
        <v>1</v>
      </c>
      <c r="BW28" s="46">
        <v>2</v>
      </c>
      <c r="BX28" s="46">
        <v>1</v>
      </c>
      <c r="BY28" s="47"/>
      <c r="BZ28" s="47"/>
      <c r="CA28" s="46">
        <v>11</v>
      </c>
      <c r="CB28" s="46">
        <v>8</v>
      </c>
      <c r="CC28" s="47"/>
      <c r="CD28" s="47"/>
      <c r="CE28" s="46">
        <v>17</v>
      </c>
      <c r="CF28" s="46">
        <v>9</v>
      </c>
      <c r="CG28" s="47">
        <v>1</v>
      </c>
      <c r="CH28" s="47">
        <v>0</v>
      </c>
      <c r="CI28" s="46"/>
      <c r="CJ28" s="46"/>
      <c r="CK28" s="47">
        <v>15</v>
      </c>
      <c r="CL28" s="47">
        <v>12</v>
      </c>
      <c r="CM28" s="46">
        <v>14</v>
      </c>
      <c r="CN28" s="46">
        <v>9</v>
      </c>
      <c r="CO28" s="47">
        <v>13</v>
      </c>
      <c r="CP28" s="47">
        <v>6</v>
      </c>
      <c r="CQ28" s="46"/>
      <c r="CR28" s="46"/>
      <c r="CS28" s="47">
        <v>2</v>
      </c>
      <c r="CT28" s="47">
        <v>2</v>
      </c>
      <c r="CU28" s="46"/>
      <c r="CV28" s="46">
        <v>1</v>
      </c>
      <c r="CW28" s="47">
        <v>3</v>
      </c>
      <c r="CX28" s="47">
        <v>3</v>
      </c>
      <c r="CY28" s="46"/>
      <c r="CZ28" s="46"/>
      <c r="DA28" s="47">
        <v>1</v>
      </c>
      <c r="DB28" s="47">
        <v>3</v>
      </c>
      <c r="DC28" s="46">
        <v>26</v>
      </c>
      <c r="DD28" s="46">
        <v>17</v>
      </c>
      <c r="DE28" s="47">
        <v>2</v>
      </c>
      <c r="DF28" s="47">
        <v>1</v>
      </c>
      <c r="DG28" s="46">
        <v>3</v>
      </c>
      <c r="DH28" s="46">
        <v>6</v>
      </c>
      <c r="DI28" s="47">
        <v>1</v>
      </c>
      <c r="DJ28" s="47"/>
      <c r="DK28" s="46"/>
      <c r="DL28" s="46"/>
      <c r="DM28" s="47">
        <v>22</v>
      </c>
      <c r="DN28" s="47">
        <v>17</v>
      </c>
      <c r="DO28" s="46">
        <v>7</v>
      </c>
      <c r="DP28" s="46">
        <v>5</v>
      </c>
      <c r="DQ28" s="47"/>
      <c r="DR28" s="47"/>
      <c r="DS28" s="46">
        <v>4</v>
      </c>
      <c r="DT28" s="46">
        <v>3</v>
      </c>
      <c r="DU28" s="47">
        <v>4</v>
      </c>
      <c r="DV28" s="47">
        <v>5</v>
      </c>
      <c r="DW28" s="46">
        <v>2</v>
      </c>
      <c r="DX28" s="46">
        <v>1</v>
      </c>
      <c r="DY28" s="131">
        <v>32</v>
      </c>
      <c r="DZ28" s="131">
        <v>22</v>
      </c>
      <c r="EA28" s="46"/>
      <c r="EB28" s="46"/>
      <c r="EC28" s="47">
        <v>10</v>
      </c>
      <c r="ED28" s="47">
        <v>10</v>
      </c>
      <c r="EE28" s="46">
        <v>17</v>
      </c>
      <c r="EF28" s="46">
        <v>7</v>
      </c>
      <c r="EG28" s="47">
        <v>3</v>
      </c>
      <c r="EH28" s="47">
        <v>1</v>
      </c>
      <c r="EI28" s="46"/>
      <c r="EJ28" s="46"/>
      <c r="EK28" s="47">
        <v>1</v>
      </c>
      <c r="EL28" s="47">
        <v>1</v>
      </c>
      <c r="EM28" s="46">
        <v>1</v>
      </c>
      <c r="EN28" s="46"/>
      <c r="EO28" s="47">
        <v>10</v>
      </c>
      <c r="EP28" s="47">
        <v>11</v>
      </c>
      <c r="EQ28" s="46"/>
      <c r="ER28" s="46"/>
      <c r="ES28" s="47">
        <v>4</v>
      </c>
      <c r="ET28" s="47">
        <v>4</v>
      </c>
      <c r="EU28" s="46">
        <v>12</v>
      </c>
      <c r="EV28" s="46">
        <v>7</v>
      </c>
      <c r="EW28" s="48">
        <f t="shared" si="0"/>
        <v>525</v>
      </c>
      <c r="EX28" s="48">
        <f t="shared" si="0"/>
        <v>455</v>
      </c>
      <c r="EY28" s="49">
        <f t="shared" si="1"/>
        <v>980</v>
      </c>
    </row>
    <row r="29" spans="1:155" ht="15" customHeight="1">
      <c r="A29" s="43">
        <v>26</v>
      </c>
      <c r="B29" s="222"/>
      <c r="C29" s="228"/>
      <c r="D29" s="50" t="s">
        <v>141</v>
      </c>
      <c r="E29" s="51"/>
      <c r="F29" s="51"/>
      <c r="G29" s="52"/>
      <c r="H29" s="52"/>
      <c r="I29" s="53">
        <v>52</v>
      </c>
      <c r="J29" s="53">
        <v>87</v>
      </c>
      <c r="K29" s="52">
        <v>0</v>
      </c>
      <c r="L29" s="52">
        <v>1</v>
      </c>
      <c r="M29" s="53"/>
      <c r="N29" s="53">
        <v>1</v>
      </c>
      <c r="O29" s="52"/>
      <c r="P29" s="52"/>
      <c r="Q29" s="53"/>
      <c r="R29" s="53">
        <v>1</v>
      </c>
      <c r="S29" s="52">
        <v>1</v>
      </c>
      <c r="T29" s="52">
        <v>3</v>
      </c>
      <c r="U29" s="53"/>
      <c r="V29" s="53"/>
      <c r="W29" s="52"/>
      <c r="X29" s="52"/>
      <c r="Y29" s="53"/>
      <c r="Z29" s="53"/>
      <c r="AA29" s="52"/>
      <c r="AB29" s="52"/>
      <c r="AC29" s="53"/>
      <c r="AD29" s="53"/>
      <c r="AE29" s="52"/>
      <c r="AF29" s="52"/>
      <c r="AG29" s="53">
        <v>1</v>
      </c>
      <c r="AH29" s="53"/>
      <c r="AI29" s="52"/>
      <c r="AJ29" s="52"/>
      <c r="AK29" s="53"/>
      <c r="AL29" s="53"/>
      <c r="AM29" s="52"/>
      <c r="AN29" s="52"/>
      <c r="AO29" s="53">
        <v>5</v>
      </c>
      <c r="AP29" s="53">
        <v>9</v>
      </c>
      <c r="AQ29" s="52">
        <v>2</v>
      </c>
      <c r="AR29" s="52">
        <v>5</v>
      </c>
      <c r="AS29" s="53">
        <v>1</v>
      </c>
      <c r="AT29" s="53">
        <v>2</v>
      </c>
      <c r="AU29" s="52">
        <v>2</v>
      </c>
      <c r="AV29" s="52"/>
      <c r="AW29" s="53">
        <v>3</v>
      </c>
      <c r="AX29" s="53">
        <v>4</v>
      </c>
      <c r="AY29" s="52"/>
      <c r="AZ29" s="52"/>
      <c r="BA29" s="53"/>
      <c r="BB29" s="53"/>
      <c r="BC29" s="52">
        <v>1</v>
      </c>
      <c r="BD29" s="52">
        <v>1</v>
      </c>
      <c r="BE29" s="53">
        <v>1</v>
      </c>
      <c r="BF29" s="53"/>
      <c r="BG29" s="52"/>
      <c r="BH29" s="52"/>
      <c r="BI29" s="53"/>
      <c r="BJ29" s="53"/>
      <c r="BK29" s="52"/>
      <c r="BL29" s="52"/>
      <c r="BM29" s="53"/>
      <c r="BN29" s="53">
        <v>1</v>
      </c>
      <c r="BO29" s="52"/>
      <c r="BP29" s="52"/>
      <c r="BQ29" s="53"/>
      <c r="BR29" s="53"/>
      <c r="BS29" s="52"/>
      <c r="BT29" s="52"/>
      <c r="BU29" s="53"/>
      <c r="BV29" s="53"/>
      <c r="BW29" s="52"/>
      <c r="BX29" s="52"/>
      <c r="BY29" s="53"/>
      <c r="BZ29" s="53"/>
      <c r="CA29" s="52"/>
      <c r="CB29" s="52"/>
      <c r="CC29" s="53"/>
      <c r="CD29" s="53"/>
      <c r="CE29" s="52"/>
      <c r="CF29" s="52">
        <v>2</v>
      </c>
      <c r="CG29" s="53"/>
      <c r="CH29" s="53"/>
      <c r="CI29" s="52">
        <v>1</v>
      </c>
      <c r="CJ29" s="52"/>
      <c r="CK29" s="53"/>
      <c r="CL29" s="53">
        <v>1</v>
      </c>
      <c r="CM29" s="52">
        <v>7</v>
      </c>
      <c r="CN29" s="52">
        <v>10</v>
      </c>
      <c r="CO29" s="53"/>
      <c r="CP29" s="53"/>
      <c r="CQ29" s="52"/>
      <c r="CR29" s="52"/>
      <c r="CS29" s="53"/>
      <c r="CT29" s="53"/>
      <c r="CU29" s="52"/>
      <c r="CV29" s="52"/>
      <c r="CW29" s="53"/>
      <c r="CX29" s="53"/>
      <c r="CY29" s="52"/>
      <c r="CZ29" s="52"/>
      <c r="DA29" s="53">
        <v>1</v>
      </c>
      <c r="DB29" s="53"/>
      <c r="DC29" s="52">
        <v>1</v>
      </c>
      <c r="DD29" s="52">
        <v>2</v>
      </c>
      <c r="DE29" s="53"/>
      <c r="DF29" s="53">
        <v>2</v>
      </c>
      <c r="DG29" s="52">
        <v>2</v>
      </c>
      <c r="DH29" s="52">
        <v>3</v>
      </c>
      <c r="DI29" s="53"/>
      <c r="DJ29" s="53"/>
      <c r="DK29" s="52"/>
      <c r="DL29" s="52"/>
      <c r="DM29" s="53"/>
      <c r="DN29" s="53">
        <v>1</v>
      </c>
      <c r="DO29" s="52">
        <v>13</v>
      </c>
      <c r="DP29" s="52">
        <v>9</v>
      </c>
      <c r="DQ29" s="53"/>
      <c r="DR29" s="53"/>
      <c r="DS29" s="52"/>
      <c r="DT29" s="52"/>
      <c r="DU29" s="53"/>
      <c r="DV29" s="53">
        <v>3</v>
      </c>
      <c r="DW29" s="52"/>
      <c r="DX29" s="52">
        <v>1</v>
      </c>
      <c r="DY29" s="132">
        <v>1</v>
      </c>
      <c r="DZ29" s="132">
        <v>1</v>
      </c>
      <c r="EA29" s="52"/>
      <c r="EB29" s="52"/>
      <c r="EC29" s="53">
        <v>4</v>
      </c>
      <c r="ED29" s="53">
        <v>6</v>
      </c>
      <c r="EE29" s="52">
        <v>1</v>
      </c>
      <c r="EF29" s="52">
        <v>3</v>
      </c>
      <c r="EG29" s="53"/>
      <c r="EH29" s="53"/>
      <c r="EI29" s="52"/>
      <c r="EJ29" s="52"/>
      <c r="EK29" s="53"/>
      <c r="EL29" s="53"/>
      <c r="EM29" s="52"/>
      <c r="EN29" s="52"/>
      <c r="EO29" s="53"/>
      <c r="EP29" s="53">
        <v>2</v>
      </c>
      <c r="EQ29" s="52"/>
      <c r="ER29" s="52"/>
      <c r="ES29" s="53"/>
      <c r="ET29" s="53">
        <v>2</v>
      </c>
      <c r="EU29" s="52"/>
      <c r="EV29" s="52"/>
      <c r="EW29" s="54">
        <f t="shared" si="0"/>
        <v>100</v>
      </c>
      <c r="EX29" s="54">
        <f t="shared" si="0"/>
        <v>163</v>
      </c>
      <c r="EY29" s="55">
        <f t="shared" si="1"/>
        <v>263</v>
      </c>
    </row>
    <row r="30" spans="1:155" ht="15" customHeight="1">
      <c r="A30" s="43">
        <v>27</v>
      </c>
      <c r="B30" s="222"/>
      <c r="C30" s="228"/>
      <c r="D30" s="50" t="s">
        <v>142</v>
      </c>
      <c r="E30" s="51"/>
      <c r="F30" s="51"/>
      <c r="G30" s="52"/>
      <c r="H30" s="52"/>
      <c r="I30" s="53">
        <v>17</v>
      </c>
      <c r="J30" s="53">
        <v>105</v>
      </c>
      <c r="K30" s="52">
        <v>0</v>
      </c>
      <c r="L30" s="52">
        <v>1</v>
      </c>
      <c r="M30" s="53"/>
      <c r="N30" s="53"/>
      <c r="O30" s="52"/>
      <c r="P30" s="52">
        <v>1</v>
      </c>
      <c r="Q30" s="53">
        <v>1</v>
      </c>
      <c r="R30" s="53">
        <v>6</v>
      </c>
      <c r="S30" s="52"/>
      <c r="T30" s="52">
        <v>2</v>
      </c>
      <c r="U30" s="53"/>
      <c r="V30" s="53"/>
      <c r="W30" s="52"/>
      <c r="X30" s="52"/>
      <c r="Y30" s="53"/>
      <c r="Z30" s="53">
        <v>2</v>
      </c>
      <c r="AA30" s="52"/>
      <c r="AB30" s="52">
        <v>1</v>
      </c>
      <c r="AC30" s="53">
        <v>1</v>
      </c>
      <c r="AD30" s="53"/>
      <c r="AE30" s="52"/>
      <c r="AF30" s="52">
        <v>1</v>
      </c>
      <c r="AG30" s="53"/>
      <c r="AH30" s="53"/>
      <c r="AI30" s="52"/>
      <c r="AJ30" s="52"/>
      <c r="AK30" s="53"/>
      <c r="AL30" s="53"/>
      <c r="AM30" s="52"/>
      <c r="AN30" s="52"/>
      <c r="AO30" s="53"/>
      <c r="AP30" s="53">
        <v>6</v>
      </c>
      <c r="AQ30" s="52">
        <v>2</v>
      </c>
      <c r="AR30" s="52">
        <v>8</v>
      </c>
      <c r="AS30" s="53"/>
      <c r="AT30" s="53">
        <v>1</v>
      </c>
      <c r="AU30" s="52">
        <v>3</v>
      </c>
      <c r="AV30" s="52">
        <v>6</v>
      </c>
      <c r="AW30" s="53"/>
      <c r="AX30" s="53">
        <v>1</v>
      </c>
      <c r="AY30" s="52"/>
      <c r="AZ30" s="52"/>
      <c r="BA30" s="53"/>
      <c r="BB30" s="53"/>
      <c r="BC30" s="52"/>
      <c r="BD30" s="52">
        <v>1</v>
      </c>
      <c r="BE30" s="53"/>
      <c r="BF30" s="53">
        <v>1</v>
      </c>
      <c r="BG30" s="52"/>
      <c r="BH30" s="52">
        <v>1</v>
      </c>
      <c r="BI30" s="53"/>
      <c r="BJ30" s="53"/>
      <c r="BK30" s="52"/>
      <c r="BL30" s="52">
        <v>1</v>
      </c>
      <c r="BM30" s="53"/>
      <c r="BN30" s="53">
        <v>2</v>
      </c>
      <c r="BO30" s="52"/>
      <c r="BP30" s="52"/>
      <c r="BQ30" s="53"/>
      <c r="BR30" s="53">
        <v>1</v>
      </c>
      <c r="BS30" s="52"/>
      <c r="BT30" s="52">
        <v>1</v>
      </c>
      <c r="BU30" s="53"/>
      <c r="BV30" s="53"/>
      <c r="BW30" s="52"/>
      <c r="BX30" s="52"/>
      <c r="BY30" s="53"/>
      <c r="BZ30" s="53">
        <v>1</v>
      </c>
      <c r="CA30" s="52"/>
      <c r="CB30" s="52"/>
      <c r="CC30" s="53"/>
      <c r="CD30" s="53">
        <v>1</v>
      </c>
      <c r="CE30" s="52"/>
      <c r="CF30" s="52">
        <v>2</v>
      </c>
      <c r="CG30" s="53"/>
      <c r="CH30" s="53">
        <v>1</v>
      </c>
      <c r="CI30" s="52"/>
      <c r="CJ30" s="52"/>
      <c r="CK30" s="53"/>
      <c r="CL30" s="53">
        <v>4</v>
      </c>
      <c r="CM30" s="52"/>
      <c r="CN30" s="52">
        <v>1</v>
      </c>
      <c r="CO30" s="53"/>
      <c r="CP30" s="53"/>
      <c r="CQ30" s="52"/>
      <c r="CR30" s="52"/>
      <c r="CS30" s="53"/>
      <c r="CT30" s="53"/>
      <c r="CU30" s="52"/>
      <c r="CV30" s="52"/>
      <c r="CW30" s="53">
        <v>1</v>
      </c>
      <c r="CX30" s="53"/>
      <c r="CY30" s="52"/>
      <c r="CZ30" s="52"/>
      <c r="DA30" s="53"/>
      <c r="DB30" s="53"/>
      <c r="DC30" s="52"/>
      <c r="DD30" s="52">
        <v>3</v>
      </c>
      <c r="DE30" s="53">
        <v>1</v>
      </c>
      <c r="DF30" s="53">
        <v>2</v>
      </c>
      <c r="DG30" s="52">
        <v>2</v>
      </c>
      <c r="DH30" s="52">
        <v>4</v>
      </c>
      <c r="DI30" s="53"/>
      <c r="DJ30" s="53"/>
      <c r="DK30" s="52"/>
      <c r="DL30" s="52"/>
      <c r="DM30" s="53"/>
      <c r="DN30" s="53">
        <v>1</v>
      </c>
      <c r="DO30" s="52">
        <v>1</v>
      </c>
      <c r="DP30" s="52">
        <v>4</v>
      </c>
      <c r="DQ30" s="53"/>
      <c r="DR30" s="53"/>
      <c r="DS30" s="52">
        <v>1</v>
      </c>
      <c r="DT30" s="52">
        <v>2</v>
      </c>
      <c r="DU30" s="53"/>
      <c r="DV30" s="53"/>
      <c r="DW30" s="52"/>
      <c r="DX30" s="52"/>
      <c r="DY30" s="132">
        <v>1</v>
      </c>
      <c r="DZ30" s="132">
        <v>3</v>
      </c>
      <c r="EA30" s="52"/>
      <c r="EB30" s="52"/>
      <c r="EC30" s="53">
        <v>1</v>
      </c>
      <c r="ED30" s="53">
        <v>6</v>
      </c>
      <c r="EE30" s="52">
        <v>2</v>
      </c>
      <c r="EF30" s="52">
        <v>4</v>
      </c>
      <c r="EG30" s="53"/>
      <c r="EH30" s="53">
        <v>1</v>
      </c>
      <c r="EI30" s="52"/>
      <c r="EJ30" s="52">
        <v>1</v>
      </c>
      <c r="EK30" s="53"/>
      <c r="EL30" s="53"/>
      <c r="EM30" s="52"/>
      <c r="EN30" s="52"/>
      <c r="EO30" s="53"/>
      <c r="EP30" s="53">
        <v>5</v>
      </c>
      <c r="EQ30" s="52"/>
      <c r="ER30" s="52">
        <v>1</v>
      </c>
      <c r="ES30" s="53"/>
      <c r="ET30" s="53"/>
      <c r="EU30" s="52"/>
      <c r="EV30" s="52">
        <v>1</v>
      </c>
      <c r="EW30" s="54">
        <f t="shared" si="0"/>
        <v>34</v>
      </c>
      <c r="EX30" s="54">
        <f t="shared" si="0"/>
        <v>197</v>
      </c>
      <c r="EY30" s="55">
        <f t="shared" si="1"/>
        <v>231</v>
      </c>
    </row>
    <row r="31" spans="1:155" ht="15" customHeight="1">
      <c r="A31" s="43">
        <v>28</v>
      </c>
      <c r="B31" s="222"/>
      <c r="C31" s="228"/>
      <c r="D31" s="50" t="s">
        <v>143</v>
      </c>
      <c r="E31" s="51"/>
      <c r="F31" s="51"/>
      <c r="G31" s="52"/>
      <c r="H31" s="52"/>
      <c r="I31" s="53">
        <v>8</v>
      </c>
      <c r="J31" s="53">
        <v>2</v>
      </c>
      <c r="K31" s="52"/>
      <c r="L31" s="52"/>
      <c r="M31" s="53"/>
      <c r="N31" s="53"/>
      <c r="O31" s="52"/>
      <c r="P31" s="52"/>
      <c r="Q31" s="53"/>
      <c r="R31" s="53"/>
      <c r="S31" s="52"/>
      <c r="T31" s="52"/>
      <c r="U31" s="53"/>
      <c r="V31" s="53"/>
      <c r="W31" s="52"/>
      <c r="X31" s="52"/>
      <c r="Y31" s="53"/>
      <c r="Z31" s="53"/>
      <c r="AA31" s="52"/>
      <c r="AB31" s="52"/>
      <c r="AC31" s="53"/>
      <c r="AD31" s="53"/>
      <c r="AE31" s="52"/>
      <c r="AF31" s="52"/>
      <c r="AG31" s="53"/>
      <c r="AH31" s="53"/>
      <c r="AI31" s="52"/>
      <c r="AJ31" s="52"/>
      <c r="AK31" s="53"/>
      <c r="AL31" s="53"/>
      <c r="AM31" s="52"/>
      <c r="AN31" s="52"/>
      <c r="AO31" s="53">
        <v>0</v>
      </c>
      <c r="AP31" s="53">
        <v>1</v>
      </c>
      <c r="AQ31" s="52">
        <v>1</v>
      </c>
      <c r="AR31" s="52"/>
      <c r="AS31" s="53"/>
      <c r="AT31" s="53"/>
      <c r="AU31" s="52"/>
      <c r="AV31" s="52"/>
      <c r="AW31" s="53"/>
      <c r="AX31" s="53"/>
      <c r="AY31" s="52"/>
      <c r="AZ31" s="52"/>
      <c r="BA31" s="53"/>
      <c r="BB31" s="53"/>
      <c r="BC31" s="52"/>
      <c r="BD31" s="52"/>
      <c r="BE31" s="53"/>
      <c r="BF31" s="53"/>
      <c r="BG31" s="52"/>
      <c r="BH31" s="52"/>
      <c r="BI31" s="53"/>
      <c r="BJ31" s="53"/>
      <c r="BK31" s="52"/>
      <c r="BL31" s="52"/>
      <c r="BM31" s="53"/>
      <c r="BN31" s="53"/>
      <c r="BO31" s="52"/>
      <c r="BP31" s="52"/>
      <c r="BQ31" s="53"/>
      <c r="BR31" s="53">
        <v>1</v>
      </c>
      <c r="BS31" s="52"/>
      <c r="BT31" s="52"/>
      <c r="BU31" s="53"/>
      <c r="BV31" s="53"/>
      <c r="BW31" s="52"/>
      <c r="BX31" s="52"/>
      <c r="BY31" s="53"/>
      <c r="BZ31" s="53"/>
      <c r="CA31" s="52"/>
      <c r="CB31" s="52"/>
      <c r="CC31" s="53"/>
      <c r="CD31" s="53"/>
      <c r="CE31" s="52"/>
      <c r="CF31" s="52"/>
      <c r="CG31" s="53"/>
      <c r="CH31" s="53"/>
      <c r="CI31" s="52"/>
      <c r="CJ31" s="52"/>
      <c r="CK31" s="53"/>
      <c r="CL31" s="53"/>
      <c r="CM31" s="52"/>
      <c r="CN31" s="52"/>
      <c r="CO31" s="53"/>
      <c r="CP31" s="53"/>
      <c r="CQ31" s="52"/>
      <c r="CR31" s="52"/>
      <c r="CS31" s="53"/>
      <c r="CT31" s="53"/>
      <c r="CU31" s="52"/>
      <c r="CV31" s="52"/>
      <c r="CW31" s="53"/>
      <c r="CX31" s="53"/>
      <c r="CY31" s="52"/>
      <c r="CZ31" s="52"/>
      <c r="DA31" s="53"/>
      <c r="DB31" s="53"/>
      <c r="DC31" s="52">
        <v>5</v>
      </c>
      <c r="DD31" s="52"/>
      <c r="DE31" s="53"/>
      <c r="DF31" s="53"/>
      <c r="DG31" s="52"/>
      <c r="DH31" s="52"/>
      <c r="DI31" s="53"/>
      <c r="DJ31" s="53"/>
      <c r="DK31" s="52"/>
      <c r="DL31" s="52"/>
      <c r="DM31" s="53"/>
      <c r="DN31" s="53"/>
      <c r="DO31" s="52"/>
      <c r="DP31" s="52"/>
      <c r="DQ31" s="53"/>
      <c r="DR31" s="53"/>
      <c r="DS31" s="52"/>
      <c r="DT31" s="52"/>
      <c r="DU31" s="53"/>
      <c r="DV31" s="53"/>
      <c r="DW31" s="52"/>
      <c r="DX31" s="52"/>
      <c r="DY31" s="132"/>
      <c r="DZ31" s="132">
        <v>1</v>
      </c>
      <c r="EA31" s="52"/>
      <c r="EB31" s="52"/>
      <c r="EC31" s="53">
        <v>1</v>
      </c>
      <c r="ED31" s="53"/>
      <c r="EE31" s="52"/>
      <c r="EF31" s="52"/>
      <c r="EG31" s="53"/>
      <c r="EH31" s="53"/>
      <c r="EI31" s="52"/>
      <c r="EJ31" s="52"/>
      <c r="EK31" s="53"/>
      <c r="EL31" s="53"/>
      <c r="EM31" s="52"/>
      <c r="EN31" s="52"/>
      <c r="EO31" s="53"/>
      <c r="EP31" s="53"/>
      <c r="EQ31" s="52">
        <v>2</v>
      </c>
      <c r="ER31" s="52">
        <v>1</v>
      </c>
      <c r="ES31" s="53"/>
      <c r="ET31" s="53"/>
      <c r="EU31" s="52"/>
      <c r="EV31" s="52"/>
      <c r="EW31" s="54">
        <f t="shared" si="0"/>
        <v>17</v>
      </c>
      <c r="EX31" s="54">
        <f t="shared" si="0"/>
        <v>6</v>
      </c>
      <c r="EY31" s="55">
        <f t="shared" si="1"/>
        <v>23</v>
      </c>
    </row>
    <row r="32" spans="1:155" ht="15" customHeight="1">
      <c r="A32" s="43">
        <v>29</v>
      </c>
      <c r="B32" s="222"/>
      <c r="C32" s="228"/>
      <c r="D32" s="50" t="s">
        <v>144</v>
      </c>
      <c r="E32" s="51"/>
      <c r="F32" s="51"/>
      <c r="G32" s="52"/>
      <c r="H32" s="52"/>
      <c r="I32" s="53">
        <v>7</v>
      </c>
      <c r="J32" s="53">
        <v>4</v>
      </c>
      <c r="K32" s="52"/>
      <c r="L32" s="52"/>
      <c r="M32" s="53"/>
      <c r="N32" s="53"/>
      <c r="O32" s="52"/>
      <c r="P32" s="52"/>
      <c r="Q32" s="53"/>
      <c r="R32" s="53"/>
      <c r="S32" s="52"/>
      <c r="T32" s="52"/>
      <c r="U32" s="53"/>
      <c r="V32" s="53"/>
      <c r="W32" s="52"/>
      <c r="X32" s="52"/>
      <c r="Y32" s="53"/>
      <c r="Z32" s="53">
        <v>1</v>
      </c>
      <c r="AA32" s="52"/>
      <c r="AB32" s="52"/>
      <c r="AC32" s="53"/>
      <c r="AD32" s="53"/>
      <c r="AE32" s="52"/>
      <c r="AF32" s="52"/>
      <c r="AG32" s="53"/>
      <c r="AH32" s="53"/>
      <c r="AI32" s="52"/>
      <c r="AJ32" s="52"/>
      <c r="AK32" s="53"/>
      <c r="AL32" s="53"/>
      <c r="AM32" s="52"/>
      <c r="AN32" s="52"/>
      <c r="AO32" s="53"/>
      <c r="AP32" s="53"/>
      <c r="AQ32" s="52"/>
      <c r="AR32" s="52"/>
      <c r="AS32" s="53"/>
      <c r="AT32" s="53"/>
      <c r="AU32" s="52">
        <v>1</v>
      </c>
      <c r="AV32" s="52">
        <v>1</v>
      </c>
      <c r="AW32" s="53"/>
      <c r="AX32" s="53"/>
      <c r="AY32" s="52"/>
      <c r="AZ32" s="52"/>
      <c r="BA32" s="53"/>
      <c r="BB32" s="53"/>
      <c r="BC32" s="52"/>
      <c r="BD32" s="52"/>
      <c r="BE32" s="53"/>
      <c r="BF32" s="53"/>
      <c r="BG32" s="52"/>
      <c r="BH32" s="52"/>
      <c r="BI32" s="53"/>
      <c r="BJ32" s="53"/>
      <c r="BK32" s="52"/>
      <c r="BL32" s="52"/>
      <c r="BM32" s="53">
        <v>1</v>
      </c>
      <c r="BN32" s="53">
        <v>1</v>
      </c>
      <c r="BO32" s="52"/>
      <c r="BP32" s="52"/>
      <c r="BQ32" s="53"/>
      <c r="BR32" s="53"/>
      <c r="BS32" s="52"/>
      <c r="BT32" s="52"/>
      <c r="BU32" s="53"/>
      <c r="BV32" s="53"/>
      <c r="BW32" s="52"/>
      <c r="BX32" s="52"/>
      <c r="BY32" s="53"/>
      <c r="BZ32" s="53"/>
      <c r="CA32" s="52"/>
      <c r="CB32" s="52"/>
      <c r="CC32" s="53"/>
      <c r="CD32" s="53"/>
      <c r="CE32" s="52"/>
      <c r="CF32" s="52"/>
      <c r="CG32" s="53"/>
      <c r="CH32" s="53"/>
      <c r="CI32" s="52"/>
      <c r="CJ32" s="52"/>
      <c r="CK32" s="53"/>
      <c r="CL32" s="53"/>
      <c r="CM32" s="52"/>
      <c r="CN32" s="52"/>
      <c r="CO32" s="53"/>
      <c r="CP32" s="53"/>
      <c r="CQ32" s="52"/>
      <c r="CR32" s="52"/>
      <c r="CS32" s="53"/>
      <c r="CT32" s="53"/>
      <c r="CU32" s="52"/>
      <c r="CV32" s="52"/>
      <c r="CW32" s="53"/>
      <c r="CX32" s="53"/>
      <c r="CY32" s="52"/>
      <c r="CZ32" s="52"/>
      <c r="DA32" s="53"/>
      <c r="DB32" s="53"/>
      <c r="DC32" s="52"/>
      <c r="DD32" s="52"/>
      <c r="DE32" s="53"/>
      <c r="DF32" s="53">
        <v>1</v>
      </c>
      <c r="DG32" s="52"/>
      <c r="DH32" s="52"/>
      <c r="DI32" s="53"/>
      <c r="DJ32" s="53"/>
      <c r="DK32" s="52"/>
      <c r="DL32" s="52"/>
      <c r="DM32" s="53"/>
      <c r="DN32" s="53"/>
      <c r="DO32" s="52"/>
      <c r="DP32" s="52"/>
      <c r="DQ32" s="53"/>
      <c r="DR32" s="53"/>
      <c r="DS32" s="52"/>
      <c r="DT32" s="52">
        <v>1</v>
      </c>
      <c r="DU32" s="53">
        <v>1</v>
      </c>
      <c r="DV32" s="53"/>
      <c r="DW32" s="52">
        <v>3</v>
      </c>
      <c r="DX32" s="52"/>
      <c r="DY32" s="132">
        <v>2</v>
      </c>
      <c r="DZ32" s="132">
        <v>1</v>
      </c>
      <c r="EA32" s="52"/>
      <c r="EB32" s="52"/>
      <c r="EC32" s="53">
        <v>1</v>
      </c>
      <c r="ED32" s="53"/>
      <c r="EE32" s="52"/>
      <c r="EF32" s="52"/>
      <c r="EG32" s="53"/>
      <c r="EH32" s="53"/>
      <c r="EI32" s="52"/>
      <c r="EJ32" s="52"/>
      <c r="EK32" s="53"/>
      <c r="EL32" s="53"/>
      <c r="EM32" s="52">
        <v>1</v>
      </c>
      <c r="EN32" s="52"/>
      <c r="EO32" s="53"/>
      <c r="EP32" s="53"/>
      <c r="EQ32" s="52"/>
      <c r="ER32" s="52"/>
      <c r="ES32" s="53"/>
      <c r="ET32" s="53"/>
      <c r="EU32" s="52"/>
      <c r="EV32" s="52">
        <v>1</v>
      </c>
      <c r="EW32" s="54">
        <f t="shared" si="0"/>
        <v>17</v>
      </c>
      <c r="EX32" s="54">
        <f t="shared" si="0"/>
        <v>11</v>
      </c>
      <c r="EY32" s="55">
        <f t="shared" si="1"/>
        <v>28</v>
      </c>
    </row>
    <row r="33" spans="1:155" ht="15" customHeight="1">
      <c r="A33" s="43">
        <v>30</v>
      </c>
      <c r="B33" s="222"/>
      <c r="C33" s="228"/>
      <c r="D33" s="50" t="s">
        <v>145</v>
      </c>
      <c r="E33" s="51"/>
      <c r="F33" s="51"/>
      <c r="G33" s="52">
        <v>2</v>
      </c>
      <c r="H33" s="52">
        <v>2</v>
      </c>
      <c r="I33" s="53">
        <v>4</v>
      </c>
      <c r="J33" s="53">
        <v>7</v>
      </c>
      <c r="K33" s="52">
        <v>1</v>
      </c>
      <c r="L33" s="52">
        <v>0</v>
      </c>
      <c r="M33" s="53"/>
      <c r="N33" s="53"/>
      <c r="O33" s="52"/>
      <c r="P33" s="52"/>
      <c r="Q33" s="53"/>
      <c r="R33" s="53"/>
      <c r="S33" s="52"/>
      <c r="T33" s="52"/>
      <c r="U33" s="53"/>
      <c r="V33" s="53"/>
      <c r="W33" s="52"/>
      <c r="X33" s="52"/>
      <c r="Y33" s="53"/>
      <c r="Z33" s="53"/>
      <c r="AA33" s="52"/>
      <c r="AB33" s="52"/>
      <c r="AC33" s="53"/>
      <c r="AD33" s="53"/>
      <c r="AE33" s="52"/>
      <c r="AF33" s="52"/>
      <c r="AG33" s="53"/>
      <c r="AH33" s="53"/>
      <c r="AI33" s="52"/>
      <c r="AJ33" s="52"/>
      <c r="AK33" s="53"/>
      <c r="AL33" s="53"/>
      <c r="AM33" s="52"/>
      <c r="AN33" s="52"/>
      <c r="AO33" s="53"/>
      <c r="AP33" s="53"/>
      <c r="AQ33" s="52"/>
      <c r="AR33" s="52"/>
      <c r="AS33" s="53"/>
      <c r="AT33" s="53"/>
      <c r="AU33" s="52"/>
      <c r="AV33" s="52"/>
      <c r="AW33" s="53"/>
      <c r="AX33" s="53"/>
      <c r="AY33" s="52"/>
      <c r="AZ33" s="52"/>
      <c r="BA33" s="53"/>
      <c r="BB33" s="53"/>
      <c r="BC33" s="52">
        <v>1</v>
      </c>
      <c r="BD33" s="52">
        <v>3</v>
      </c>
      <c r="BE33" s="53"/>
      <c r="BF33" s="53"/>
      <c r="BG33" s="52"/>
      <c r="BH33" s="52"/>
      <c r="BI33" s="53"/>
      <c r="BJ33" s="53"/>
      <c r="BK33" s="52"/>
      <c r="BL33" s="52"/>
      <c r="BM33" s="53"/>
      <c r="BN33" s="53"/>
      <c r="BO33" s="52"/>
      <c r="BP33" s="52"/>
      <c r="BQ33" s="53"/>
      <c r="BR33" s="53"/>
      <c r="BS33" s="52"/>
      <c r="BT33" s="52"/>
      <c r="BU33" s="53"/>
      <c r="BV33" s="53"/>
      <c r="BW33" s="52"/>
      <c r="BX33" s="52"/>
      <c r="BY33" s="53"/>
      <c r="BZ33" s="53"/>
      <c r="CA33" s="52"/>
      <c r="CB33" s="52"/>
      <c r="CC33" s="53"/>
      <c r="CD33" s="53"/>
      <c r="CE33" s="52"/>
      <c r="CF33" s="52"/>
      <c r="CG33" s="53"/>
      <c r="CH33" s="53"/>
      <c r="CI33" s="52"/>
      <c r="CJ33" s="52"/>
      <c r="CK33" s="53"/>
      <c r="CL33" s="53"/>
      <c r="CM33" s="52"/>
      <c r="CN33" s="52"/>
      <c r="CO33" s="53">
        <v>1</v>
      </c>
      <c r="CP33" s="53"/>
      <c r="CQ33" s="52"/>
      <c r="CR33" s="52"/>
      <c r="CS33" s="53"/>
      <c r="CT33" s="53"/>
      <c r="CU33" s="52"/>
      <c r="CV33" s="52"/>
      <c r="CW33" s="53"/>
      <c r="CX33" s="53"/>
      <c r="CY33" s="52"/>
      <c r="CZ33" s="52"/>
      <c r="DA33" s="53"/>
      <c r="DB33" s="53"/>
      <c r="DC33" s="52"/>
      <c r="DD33" s="52"/>
      <c r="DE33" s="53"/>
      <c r="DF33" s="53"/>
      <c r="DG33" s="52"/>
      <c r="DH33" s="52"/>
      <c r="DI33" s="53"/>
      <c r="DJ33" s="53"/>
      <c r="DK33" s="52"/>
      <c r="DL33" s="52"/>
      <c r="DM33" s="53"/>
      <c r="DN33" s="53"/>
      <c r="DO33" s="52"/>
      <c r="DP33" s="52"/>
      <c r="DQ33" s="53"/>
      <c r="DR33" s="53"/>
      <c r="DS33" s="52"/>
      <c r="DT33" s="52"/>
      <c r="DU33" s="53"/>
      <c r="DV33" s="53"/>
      <c r="DW33" s="52"/>
      <c r="DX33" s="52"/>
      <c r="DY33" s="132"/>
      <c r="DZ33" s="132"/>
      <c r="EA33" s="52"/>
      <c r="EB33" s="52"/>
      <c r="EC33" s="53">
        <v>1</v>
      </c>
      <c r="ED33" s="53"/>
      <c r="EE33" s="52">
        <v>0</v>
      </c>
      <c r="EF33" s="52">
        <v>1</v>
      </c>
      <c r="EG33" s="53"/>
      <c r="EH33" s="53"/>
      <c r="EI33" s="52"/>
      <c r="EJ33" s="52"/>
      <c r="EK33" s="53"/>
      <c r="EL33" s="53"/>
      <c r="EM33" s="52"/>
      <c r="EN33" s="52"/>
      <c r="EO33" s="53">
        <v>4</v>
      </c>
      <c r="EP33" s="53">
        <v>2</v>
      </c>
      <c r="EQ33" s="52"/>
      <c r="ER33" s="52"/>
      <c r="ES33" s="53"/>
      <c r="ET33" s="53"/>
      <c r="EU33" s="52"/>
      <c r="EV33" s="52"/>
      <c r="EW33" s="54">
        <f t="shared" si="0"/>
        <v>14</v>
      </c>
      <c r="EX33" s="54">
        <f t="shared" si="0"/>
        <v>15</v>
      </c>
      <c r="EY33" s="55">
        <f t="shared" si="1"/>
        <v>29</v>
      </c>
    </row>
    <row r="34" spans="1:155" ht="15" customHeight="1">
      <c r="A34" s="43">
        <v>31</v>
      </c>
      <c r="B34" s="222"/>
      <c r="C34" s="228"/>
      <c r="D34" s="50" t="s">
        <v>146</v>
      </c>
      <c r="E34" s="51"/>
      <c r="F34" s="51"/>
      <c r="G34" s="52"/>
      <c r="H34" s="52"/>
      <c r="I34" s="53">
        <v>4</v>
      </c>
      <c r="J34" s="53">
        <v>6</v>
      </c>
      <c r="K34" s="52"/>
      <c r="L34" s="52"/>
      <c r="M34" s="53"/>
      <c r="N34" s="53"/>
      <c r="O34" s="52">
        <v>1</v>
      </c>
      <c r="P34" s="52">
        <v>1</v>
      </c>
      <c r="Q34" s="53"/>
      <c r="R34" s="53"/>
      <c r="S34" s="52"/>
      <c r="T34" s="52"/>
      <c r="U34" s="53"/>
      <c r="V34" s="53"/>
      <c r="W34" s="52"/>
      <c r="X34" s="52"/>
      <c r="Y34" s="53"/>
      <c r="Z34" s="53"/>
      <c r="AA34" s="52"/>
      <c r="AB34" s="52"/>
      <c r="AC34" s="53"/>
      <c r="AD34" s="53"/>
      <c r="AE34" s="52"/>
      <c r="AF34" s="52"/>
      <c r="AG34" s="53">
        <v>1</v>
      </c>
      <c r="AH34" s="53"/>
      <c r="AI34" s="52"/>
      <c r="AJ34" s="52"/>
      <c r="AK34" s="53"/>
      <c r="AL34" s="53"/>
      <c r="AM34" s="52"/>
      <c r="AN34" s="52"/>
      <c r="AO34" s="53">
        <v>1</v>
      </c>
      <c r="AP34" s="53"/>
      <c r="AQ34" s="52"/>
      <c r="AR34" s="52"/>
      <c r="AS34" s="53"/>
      <c r="AT34" s="53"/>
      <c r="AU34" s="52"/>
      <c r="AV34" s="52"/>
      <c r="AW34" s="53"/>
      <c r="AX34" s="53"/>
      <c r="AY34" s="52"/>
      <c r="AZ34" s="52"/>
      <c r="BA34" s="53"/>
      <c r="BB34" s="53"/>
      <c r="BC34" s="52"/>
      <c r="BD34" s="52"/>
      <c r="BE34" s="53"/>
      <c r="BF34" s="53"/>
      <c r="BG34" s="52"/>
      <c r="BH34" s="52"/>
      <c r="BI34" s="53"/>
      <c r="BJ34" s="53"/>
      <c r="BK34" s="52"/>
      <c r="BL34" s="52"/>
      <c r="BM34" s="53"/>
      <c r="BN34" s="53"/>
      <c r="BO34" s="52"/>
      <c r="BP34" s="52"/>
      <c r="BQ34" s="53"/>
      <c r="BR34" s="53"/>
      <c r="BS34" s="52"/>
      <c r="BT34" s="52"/>
      <c r="BU34" s="53"/>
      <c r="BV34" s="53"/>
      <c r="BW34" s="52"/>
      <c r="BX34" s="52"/>
      <c r="BY34" s="53"/>
      <c r="BZ34" s="53"/>
      <c r="CA34" s="52"/>
      <c r="CB34" s="52"/>
      <c r="CC34" s="53"/>
      <c r="CD34" s="53"/>
      <c r="CE34" s="52"/>
      <c r="CF34" s="52"/>
      <c r="CG34" s="53"/>
      <c r="CH34" s="53"/>
      <c r="CI34" s="52"/>
      <c r="CJ34" s="52"/>
      <c r="CK34" s="53"/>
      <c r="CL34" s="53"/>
      <c r="CM34" s="52"/>
      <c r="CN34" s="52"/>
      <c r="CO34" s="53"/>
      <c r="CP34" s="53"/>
      <c r="CQ34" s="52"/>
      <c r="CR34" s="52"/>
      <c r="CS34" s="53"/>
      <c r="CT34" s="53"/>
      <c r="CU34" s="52">
        <v>1</v>
      </c>
      <c r="CV34" s="52"/>
      <c r="CW34" s="53">
        <v>2</v>
      </c>
      <c r="CX34" s="53">
        <v>3</v>
      </c>
      <c r="CY34" s="52"/>
      <c r="CZ34" s="52"/>
      <c r="DA34" s="53"/>
      <c r="DB34" s="53"/>
      <c r="DC34" s="52"/>
      <c r="DD34" s="52"/>
      <c r="DE34" s="53"/>
      <c r="DF34" s="53"/>
      <c r="DG34" s="52"/>
      <c r="DH34" s="52"/>
      <c r="DI34" s="53"/>
      <c r="DJ34" s="53"/>
      <c r="DK34" s="52"/>
      <c r="DL34" s="52"/>
      <c r="DM34" s="53"/>
      <c r="DN34" s="53"/>
      <c r="DO34" s="52"/>
      <c r="DP34" s="52"/>
      <c r="DQ34" s="53"/>
      <c r="DR34" s="53"/>
      <c r="DS34" s="52"/>
      <c r="DT34" s="52"/>
      <c r="DU34" s="53"/>
      <c r="DV34" s="53"/>
      <c r="DW34" s="52"/>
      <c r="DX34" s="52"/>
      <c r="DY34" s="132"/>
      <c r="DZ34" s="132">
        <v>1</v>
      </c>
      <c r="EA34" s="52"/>
      <c r="EB34" s="52"/>
      <c r="EC34" s="53"/>
      <c r="ED34" s="53">
        <v>2</v>
      </c>
      <c r="EE34" s="52">
        <v>1</v>
      </c>
      <c r="EF34" s="52">
        <v>0</v>
      </c>
      <c r="EG34" s="53"/>
      <c r="EH34" s="53"/>
      <c r="EI34" s="52"/>
      <c r="EJ34" s="52"/>
      <c r="EK34" s="53"/>
      <c r="EL34" s="53"/>
      <c r="EM34" s="52"/>
      <c r="EN34" s="52"/>
      <c r="EO34" s="53"/>
      <c r="EP34" s="53">
        <v>1</v>
      </c>
      <c r="EQ34" s="52"/>
      <c r="ER34" s="52"/>
      <c r="ES34" s="53"/>
      <c r="ET34" s="53"/>
      <c r="EU34" s="52"/>
      <c r="EV34" s="52"/>
      <c r="EW34" s="54">
        <f t="shared" si="0"/>
        <v>11</v>
      </c>
      <c r="EX34" s="54">
        <f t="shared" si="0"/>
        <v>14</v>
      </c>
      <c r="EY34" s="55">
        <f t="shared" si="1"/>
        <v>25</v>
      </c>
    </row>
    <row r="35" spans="1:155" ht="15" customHeight="1">
      <c r="A35" s="43">
        <v>32</v>
      </c>
      <c r="B35" s="222"/>
      <c r="C35" s="228"/>
      <c r="D35" s="50" t="s">
        <v>147</v>
      </c>
      <c r="E35" s="51"/>
      <c r="F35" s="51"/>
      <c r="G35" s="52"/>
      <c r="H35" s="52"/>
      <c r="I35" s="53">
        <v>3</v>
      </c>
      <c r="J35" s="53">
        <v>22</v>
      </c>
      <c r="K35" s="52"/>
      <c r="L35" s="52"/>
      <c r="M35" s="53"/>
      <c r="N35" s="53"/>
      <c r="O35" s="52"/>
      <c r="P35" s="52"/>
      <c r="Q35" s="53"/>
      <c r="R35" s="53"/>
      <c r="S35" s="52">
        <v>1</v>
      </c>
      <c r="T35" s="52">
        <v>2</v>
      </c>
      <c r="U35" s="53"/>
      <c r="V35" s="53"/>
      <c r="W35" s="52"/>
      <c r="X35" s="52"/>
      <c r="Y35" s="53"/>
      <c r="Z35" s="53"/>
      <c r="AA35" s="52"/>
      <c r="AB35" s="52"/>
      <c r="AC35" s="53"/>
      <c r="AD35" s="53"/>
      <c r="AE35" s="52"/>
      <c r="AF35" s="52"/>
      <c r="AG35" s="53"/>
      <c r="AH35" s="53"/>
      <c r="AI35" s="52"/>
      <c r="AJ35" s="52"/>
      <c r="AK35" s="53"/>
      <c r="AL35" s="53"/>
      <c r="AM35" s="52"/>
      <c r="AN35" s="52"/>
      <c r="AO35" s="53"/>
      <c r="AP35" s="53">
        <v>1</v>
      </c>
      <c r="AQ35" s="52">
        <v>0</v>
      </c>
      <c r="AR35" s="52">
        <v>2</v>
      </c>
      <c r="AS35" s="53"/>
      <c r="AT35" s="53"/>
      <c r="AU35" s="52"/>
      <c r="AV35" s="52">
        <v>1</v>
      </c>
      <c r="AW35" s="53"/>
      <c r="AX35" s="53"/>
      <c r="AY35" s="52"/>
      <c r="AZ35" s="52"/>
      <c r="BA35" s="53"/>
      <c r="BB35" s="53"/>
      <c r="BC35" s="52"/>
      <c r="BD35" s="52"/>
      <c r="BE35" s="53"/>
      <c r="BF35" s="53"/>
      <c r="BG35" s="52"/>
      <c r="BH35" s="52"/>
      <c r="BI35" s="53"/>
      <c r="BJ35" s="53"/>
      <c r="BK35" s="52"/>
      <c r="BL35" s="52"/>
      <c r="BM35" s="53"/>
      <c r="BN35" s="53">
        <v>1</v>
      </c>
      <c r="BO35" s="52"/>
      <c r="BP35" s="52"/>
      <c r="BQ35" s="53"/>
      <c r="BR35" s="53"/>
      <c r="BS35" s="52"/>
      <c r="BT35" s="52"/>
      <c r="BU35" s="53"/>
      <c r="BV35" s="53"/>
      <c r="BW35" s="52"/>
      <c r="BX35" s="52"/>
      <c r="BY35" s="53"/>
      <c r="BZ35" s="53"/>
      <c r="CA35" s="52"/>
      <c r="CB35" s="52"/>
      <c r="CC35" s="53"/>
      <c r="CD35" s="53"/>
      <c r="CE35" s="52"/>
      <c r="CF35" s="52"/>
      <c r="CG35" s="53"/>
      <c r="CH35" s="53"/>
      <c r="CI35" s="52"/>
      <c r="CJ35" s="52"/>
      <c r="CK35" s="53"/>
      <c r="CL35" s="53">
        <v>2</v>
      </c>
      <c r="CM35" s="52">
        <v>1</v>
      </c>
      <c r="CN35" s="52">
        <v>1</v>
      </c>
      <c r="CO35" s="53">
        <v>0</v>
      </c>
      <c r="CP35" s="53">
        <v>1</v>
      </c>
      <c r="CQ35" s="52"/>
      <c r="CR35" s="52"/>
      <c r="CS35" s="53"/>
      <c r="CT35" s="53"/>
      <c r="CU35" s="52"/>
      <c r="CV35" s="52">
        <v>1</v>
      </c>
      <c r="CW35" s="53"/>
      <c r="CX35" s="53"/>
      <c r="CY35" s="52"/>
      <c r="CZ35" s="52"/>
      <c r="DA35" s="53"/>
      <c r="DB35" s="53"/>
      <c r="DC35" s="52"/>
      <c r="DD35" s="52"/>
      <c r="DE35" s="53"/>
      <c r="DF35" s="53"/>
      <c r="DG35" s="52"/>
      <c r="DH35" s="52">
        <v>1</v>
      </c>
      <c r="DI35" s="53"/>
      <c r="DJ35" s="53"/>
      <c r="DK35" s="52"/>
      <c r="DL35" s="52"/>
      <c r="DM35" s="53"/>
      <c r="DN35" s="53">
        <v>1</v>
      </c>
      <c r="DO35" s="52">
        <v>1</v>
      </c>
      <c r="DP35" s="52"/>
      <c r="DQ35" s="53"/>
      <c r="DR35" s="53"/>
      <c r="DS35" s="52"/>
      <c r="DT35" s="52"/>
      <c r="DU35" s="53"/>
      <c r="DV35" s="53"/>
      <c r="DW35" s="52"/>
      <c r="DX35" s="52"/>
      <c r="DY35" s="132"/>
      <c r="DZ35" s="132"/>
      <c r="EA35" s="52"/>
      <c r="EB35" s="52"/>
      <c r="EC35" s="53"/>
      <c r="ED35" s="53">
        <v>2</v>
      </c>
      <c r="EE35" s="52">
        <v>0</v>
      </c>
      <c r="EF35" s="52">
        <v>3</v>
      </c>
      <c r="EG35" s="53"/>
      <c r="EH35" s="53"/>
      <c r="EI35" s="52"/>
      <c r="EJ35" s="52"/>
      <c r="EK35" s="53"/>
      <c r="EL35" s="53"/>
      <c r="EM35" s="52"/>
      <c r="EN35" s="52"/>
      <c r="EO35" s="53"/>
      <c r="EP35" s="53"/>
      <c r="EQ35" s="52"/>
      <c r="ER35" s="52"/>
      <c r="ES35" s="53"/>
      <c r="ET35" s="53">
        <v>3</v>
      </c>
      <c r="EU35" s="52"/>
      <c r="EV35" s="52"/>
      <c r="EW35" s="54">
        <f t="shared" si="0"/>
        <v>6</v>
      </c>
      <c r="EX35" s="54">
        <f t="shared" si="0"/>
        <v>44</v>
      </c>
      <c r="EY35" s="55">
        <f t="shared" si="1"/>
        <v>50</v>
      </c>
    </row>
    <row r="36" spans="1:155" ht="15" customHeight="1">
      <c r="A36" s="43">
        <v>33</v>
      </c>
      <c r="B36" s="222"/>
      <c r="C36" s="228"/>
      <c r="D36" s="50" t="s">
        <v>148</v>
      </c>
      <c r="E36" s="51"/>
      <c r="F36" s="51"/>
      <c r="G36" s="52"/>
      <c r="H36" s="52"/>
      <c r="I36" s="53">
        <v>5</v>
      </c>
      <c r="J36" s="53">
        <v>3</v>
      </c>
      <c r="K36" s="52"/>
      <c r="L36" s="52"/>
      <c r="M36" s="53"/>
      <c r="N36" s="53"/>
      <c r="O36" s="52">
        <v>5</v>
      </c>
      <c r="P36" s="52">
        <v>4</v>
      </c>
      <c r="Q36" s="53"/>
      <c r="R36" s="53"/>
      <c r="S36" s="52"/>
      <c r="T36" s="52"/>
      <c r="U36" s="53"/>
      <c r="V36" s="53"/>
      <c r="W36" s="52"/>
      <c r="X36" s="52"/>
      <c r="Y36" s="53"/>
      <c r="Z36" s="53"/>
      <c r="AA36" s="52"/>
      <c r="AB36" s="52"/>
      <c r="AC36" s="53">
        <v>1</v>
      </c>
      <c r="AD36" s="53">
        <v>0</v>
      </c>
      <c r="AE36" s="52"/>
      <c r="AF36" s="52"/>
      <c r="AG36" s="53"/>
      <c r="AH36" s="53"/>
      <c r="AI36" s="52"/>
      <c r="AJ36" s="52"/>
      <c r="AK36" s="53"/>
      <c r="AL36" s="53"/>
      <c r="AM36" s="52"/>
      <c r="AN36" s="52"/>
      <c r="AO36" s="53"/>
      <c r="AP36" s="53"/>
      <c r="AQ36" s="52"/>
      <c r="AR36" s="52"/>
      <c r="AS36" s="53"/>
      <c r="AT36" s="53"/>
      <c r="AU36" s="52"/>
      <c r="AV36" s="52"/>
      <c r="AW36" s="53"/>
      <c r="AX36" s="53"/>
      <c r="AY36" s="52"/>
      <c r="AZ36" s="52"/>
      <c r="BA36" s="53"/>
      <c r="BB36" s="53"/>
      <c r="BC36" s="52"/>
      <c r="BD36" s="52"/>
      <c r="BE36" s="53"/>
      <c r="BF36" s="53"/>
      <c r="BG36" s="52"/>
      <c r="BH36" s="52"/>
      <c r="BI36" s="53"/>
      <c r="BJ36" s="53"/>
      <c r="BK36" s="52"/>
      <c r="BL36" s="52"/>
      <c r="BM36" s="53"/>
      <c r="BN36" s="53"/>
      <c r="BO36" s="52"/>
      <c r="BP36" s="52"/>
      <c r="BQ36" s="53"/>
      <c r="BR36" s="53"/>
      <c r="BS36" s="52"/>
      <c r="BT36" s="52"/>
      <c r="BU36" s="53"/>
      <c r="BV36" s="53"/>
      <c r="BW36" s="52"/>
      <c r="BX36" s="52"/>
      <c r="BY36" s="53"/>
      <c r="BZ36" s="53"/>
      <c r="CA36" s="52"/>
      <c r="CB36" s="52"/>
      <c r="CC36" s="53"/>
      <c r="CD36" s="53"/>
      <c r="CE36" s="52"/>
      <c r="CF36" s="52">
        <v>1</v>
      </c>
      <c r="CG36" s="53"/>
      <c r="CH36" s="53"/>
      <c r="CI36" s="52"/>
      <c r="CJ36" s="52"/>
      <c r="CK36" s="53"/>
      <c r="CL36" s="53"/>
      <c r="CM36" s="52"/>
      <c r="CN36" s="52"/>
      <c r="CO36" s="53"/>
      <c r="CP36" s="53"/>
      <c r="CQ36" s="52"/>
      <c r="CR36" s="52"/>
      <c r="CS36" s="53"/>
      <c r="CT36" s="53"/>
      <c r="CU36" s="52"/>
      <c r="CV36" s="52"/>
      <c r="CW36" s="53"/>
      <c r="CX36" s="53"/>
      <c r="CY36" s="52"/>
      <c r="CZ36" s="52"/>
      <c r="DA36" s="53"/>
      <c r="DB36" s="53"/>
      <c r="DC36" s="52"/>
      <c r="DD36" s="52"/>
      <c r="DE36" s="53"/>
      <c r="DF36" s="53">
        <v>1</v>
      </c>
      <c r="DG36" s="52"/>
      <c r="DH36" s="52"/>
      <c r="DI36" s="53"/>
      <c r="DJ36" s="53"/>
      <c r="DK36" s="52"/>
      <c r="DL36" s="52"/>
      <c r="DM36" s="53"/>
      <c r="DN36" s="53"/>
      <c r="DO36" s="52"/>
      <c r="DP36" s="52"/>
      <c r="DQ36" s="53"/>
      <c r="DR36" s="53"/>
      <c r="DS36" s="52"/>
      <c r="DT36" s="52"/>
      <c r="DU36" s="53"/>
      <c r="DV36" s="53"/>
      <c r="DW36" s="52"/>
      <c r="DX36" s="52"/>
      <c r="DY36" s="132"/>
      <c r="DZ36" s="132"/>
      <c r="EA36" s="52"/>
      <c r="EB36" s="52"/>
      <c r="EC36" s="53">
        <v>1</v>
      </c>
      <c r="ED36" s="53">
        <v>1</v>
      </c>
      <c r="EE36" s="52"/>
      <c r="EF36" s="52"/>
      <c r="EG36" s="53"/>
      <c r="EH36" s="53"/>
      <c r="EI36" s="52"/>
      <c r="EJ36" s="52"/>
      <c r="EK36" s="53"/>
      <c r="EL36" s="53"/>
      <c r="EM36" s="52"/>
      <c r="EN36" s="52"/>
      <c r="EO36" s="53"/>
      <c r="EP36" s="53"/>
      <c r="EQ36" s="52"/>
      <c r="ER36" s="52"/>
      <c r="ES36" s="53"/>
      <c r="ET36" s="53">
        <v>1</v>
      </c>
      <c r="EU36" s="52">
        <v>1</v>
      </c>
      <c r="EV36" s="52">
        <v>1</v>
      </c>
      <c r="EW36" s="54">
        <f t="shared" si="0"/>
        <v>13</v>
      </c>
      <c r="EX36" s="54">
        <f t="shared" si="0"/>
        <v>12</v>
      </c>
      <c r="EY36" s="55">
        <f t="shared" si="1"/>
        <v>25</v>
      </c>
    </row>
    <row r="37" spans="1:155" ht="15" customHeight="1">
      <c r="A37" s="43">
        <v>34</v>
      </c>
      <c r="B37" s="222"/>
      <c r="C37" s="229"/>
      <c r="D37" s="50" t="s">
        <v>149</v>
      </c>
      <c r="E37" s="51"/>
      <c r="F37" s="51"/>
      <c r="G37" s="52"/>
      <c r="H37" s="52"/>
      <c r="I37" s="53">
        <v>3</v>
      </c>
      <c r="J37" s="53">
        <v>2</v>
      </c>
      <c r="K37" s="52"/>
      <c r="L37" s="52"/>
      <c r="M37" s="53"/>
      <c r="N37" s="53"/>
      <c r="O37" s="52"/>
      <c r="P37" s="52"/>
      <c r="Q37" s="53"/>
      <c r="R37" s="53"/>
      <c r="S37" s="52"/>
      <c r="T37" s="52"/>
      <c r="U37" s="53"/>
      <c r="V37" s="53"/>
      <c r="W37" s="52"/>
      <c r="X37" s="52"/>
      <c r="Y37" s="53"/>
      <c r="Z37" s="53"/>
      <c r="AA37" s="52"/>
      <c r="AB37" s="52"/>
      <c r="AC37" s="53"/>
      <c r="AD37" s="53"/>
      <c r="AE37" s="52"/>
      <c r="AF37" s="52"/>
      <c r="AG37" s="53"/>
      <c r="AH37" s="53"/>
      <c r="AI37" s="52"/>
      <c r="AJ37" s="52"/>
      <c r="AK37" s="53"/>
      <c r="AL37" s="53"/>
      <c r="AM37" s="52"/>
      <c r="AN37" s="52"/>
      <c r="AO37" s="53"/>
      <c r="AP37" s="53"/>
      <c r="AQ37" s="52"/>
      <c r="AR37" s="52">
        <v>1</v>
      </c>
      <c r="AS37" s="53"/>
      <c r="AT37" s="53"/>
      <c r="AU37" s="52"/>
      <c r="AV37" s="52">
        <v>1</v>
      </c>
      <c r="AW37" s="53"/>
      <c r="AX37" s="53"/>
      <c r="AY37" s="52"/>
      <c r="AZ37" s="52"/>
      <c r="BA37" s="53"/>
      <c r="BB37" s="53"/>
      <c r="BC37" s="52"/>
      <c r="BD37" s="52"/>
      <c r="BE37" s="53"/>
      <c r="BF37" s="53"/>
      <c r="BG37" s="52"/>
      <c r="BH37" s="52"/>
      <c r="BI37" s="53"/>
      <c r="BJ37" s="53"/>
      <c r="BK37" s="52"/>
      <c r="BL37" s="52"/>
      <c r="BM37" s="53"/>
      <c r="BN37" s="53"/>
      <c r="BO37" s="52"/>
      <c r="BP37" s="52"/>
      <c r="BQ37" s="53"/>
      <c r="BR37" s="53"/>
      <c r="BS37" s="52"/>
      <c r="BT37" s="52"/>
      <c r="BU37" s="53"/>
      <c r="BV37" s="53"/>
      <c r="BW37" s="52"/>
      <c r="BX37" s="52"/>
      <c r="BY37" s="53"/>
      <c r="BZ37" s="53"/>
      <c r="CA37" s="52"/>
      <c r="CB37" s="52"/>
      <c r="CC37" s="53"/>
      <c r="CD37" s="53"/>
      <c r="CE37" s="52"/>
      <c r="CF37" s="52"/>
      <c r="CG37" s="53"/>
      <c r="CH37" s="53"/>
      <c r="CI37" s="52"/>
      <c r="CJ37" s="52"/>
      <c r="CK37" s="53"/>
      <c r="CL37" s="53"/>
      <c r="CM37" s="52"/>
      <c r="CN37" s="52"/>
      <c r="CO37" s="53"/>
      <c r="CP37" s="53"/>
      <c r="CQ37" s="52"/>
      <c r="CR37" s="52"/>
      <c r="CS37" s="53"/>
      <c r="CT37" s="53"/>
      <c r="CU37" s="52"/>
      <c r="CV37" s="52"/>
      <c r="CW37" s="53"/>
      <c r="CX37" s="53"/>
      <c r="CY37" s="52"/>
      <c r="CZ37" s="52"/>
      <c r="DA37" s="53"/>
      <c r="DB37" s="53"/>
      <c r="DC37" s="52"/>
      <c r="DD37" s="52"/>
      <c r="DE37" s="53"/>
      <c r="DF37" s="53"/>
      <c r="DG37" s="52"/>
      <c r="DH37" s="52"/>
      <c r="DI37" s="53"/>
      <c r="DJ37" s="53"/>
      <c r="DK37" s="52"/>
      <c r="DL37" s="52"/>
      <c r="DM37" s="53"/>
      <c r="DN37" s="53"/>
      <c r="DO37" s="52"/>
      <c r="DP37" s="52"/>
      <c r="DQ37" s="53"/>
      <c r="DR37" s="53"/>
      <c r="DS37" s="52"/>
      <c r="DT37" s="52"/>
      <c r="DU37" s="53"/>
      <c r="DV37" s="53"/>
      <c r="DW37" s="52"/>
      <c r="DX37" s="52"/>
      <c r="DY37" s="132"/>
      <c r="DZ37" s="132"/>
      <c r="EA37" s="52"/>
      <c r="EB37" s="52"/>
      <c r="EC37" s="53">
        <v>3</v>
      </c>
      <c r="ED37" s="53">
        <v>2</v>
      </c>
      <c r="EE37" s="52"/>
      <c r="EF37" s="52"/>
      <c r="EG37" s="53"/>
      <c r="EH37" s="53"/>
      <c r="EI37" s="52"/>
      <c r="EJ37" s="52"/>
      <c r="EK37" s="53"/>
      <c r="EL37" s="53"/>
      <c r="EM37" s="52"/>
      <c r="EN37" s="52"/>
      <c r="EO37" s="53"/>
      <c r="EP37" s="53">
        <v>1</v>
      </c>
      <c r="EQ37" s="52"/>
      <c r="ER37" s="52"/>
      <c r="ES37" s="53"/>
      <c r="ET37" s="53">
        <v>2</v>
      </c>
      <c r="EU37" s="52"/>
      <c r="EV37" s="52"/>
      <c r="EW37" s="54">
        <f t="shared" si="0"/>
        <v>6</v>
      </c>
      <c r="EX37" s="54">
        <f t="shared" si="0"/>
        <v>9</v>
      </c>
      <c r="EY37" s="55">
        <f t="shared" si="1"/>
        <v>15</v>
      </c>
    </row>
    <row r="38" spans="1:155" ht="15" customHeight="1">
      <c r="A38" s="43">
        <v>35</v>
      </c>
      <c r="B38" s="222"/>
      <c r="C38" s="229"/>
      <c r="D38" s="50" t="s">
        <v>150</v>
      </c>
      <c r="E38" s="51"/>
      <c r="F38" s="51"/>
      <c r="G38" s="52"/>
      <c r="H38" s="52"/>
      <c r="I38" s="53">
        <v>1</v>
      </c>
      <c r="J38" s="53">
        <v>1</v>
      </c>
      <c r="K38" s="52"/>
      <c r="L38" s="52"/>
      <c r="M38" s="53"/>
      <c r="N38" s="53"/>
      <c r="O38" s="52"/>
      <c r="P38" s="52"/>
      <c r="Q38" s="53"/>
      <c r="R38" s="53"/>
      <c r="S38" s="52"/>
      <c r="T38" s="52"/>
      <c r="U38" s="53"/>
      <c r="V38" s="53"/>
      <c r="W38" s="52"/>
      <c r="X38" s="52"/>
      <c r="Y38" s="53"/>
      <c r="Z38" s="53"/>
      <c r="AA38" s="52"/>
      <c r="AB38" s="52"/>
      <c r="AC38" s="53"/>
      <c r="AD38" s="53"/>
      <c r="AE38" s="52"/>
      <c r="AF38" s="52"/>
      <c r="AG38" s="53"/>
      <c r="AH38" s="53"/>
      <c r="AI38" s="52"/>
      <c r="AJ38" s="52"/>
      <c r="AK38" s="53"/>
      <c r="AL38" s="53"/>
      <c r="AM38" s="52"/>
      <c r="AN38" s="52"/>
      <c r="AO38" s="53"/>
      <c r="AP38" s="53"/>
      <c r="AQ38" s="52"/>
      <c r="AR38" s="52"/>
      <c r="AS38" s="53"/>
      <c r="AT38" s="53"/>
      <c r="AU38" s="52"/>
      <c r="AV38" s="52"/>
      <c r="AW38" s="53"/>
      <c r="AX38" s="53"/>
      <c r="AY38" s="52"/>
      <c r="AZ38" s="52"/>
      <c r="BA38" s="53"/>
      <c r="BB38" s="53"/>
      <c r="BC38" s="52"/>
      <c r="BD38" s="52"/>
      <c r="BE38" s="53"/>
      <c r="BF38" s="53"/>
      <c r="BG38" s="52"/>
      <c r="BH38" s="52"/>
      <c r="BI38" s="53"/>
      <c r="BJ38" s="53"/>
      <c r="BK38" s="52"/>
      <c r="BL38" s="52"/>
      <c r="BM38" s="53">
        <v>2</v>
      </c>
      <c r="BN38" s="53">
        <v>2</v>
      </c>
      <c r="BO38" s="52"/>
      <c r="BP38" s="52"/>
      <c r="BQ38" s="53"/>
      <c r="BR38" s="53"/>
      <c r="BS38" s="52"/>
      <c r="BT38" s="52"/>
      <c r="BU38" s="53"/>
      <c r="BV38" s="53"/>
      <c r="BW38" s="52"/>
      <c r="BX38" s="52"/>
      <c r="BY38" s="53"/>
      <c r="BZ38" s="53"/>
      <c r="CA38" s="52"/>
      <c r="CB38" s="52"/>
      <c r="CC38" s="53"/>
      <c r="CD38" s="53"/>
      <c r="CE38" s="52"/>
      <c r="CF38" s="52">
        <v>1</v>
      </c>
      <c r="CG38" s="53"/>
      <c r="CH38" s="53"/>
      <c r="CI38" s="52"/>
      <c r="CJ38" s="52"/>
      <c r="CK38" s="53"/>
      <c r="CL38" s="53"/>
      <c r="CM38" s="52"/>
      <c r="CN38" s="52"/>
      <c r="CO38" s="53"/>
      <c r="CP38" s="53"/>
      <c r="CQ38" s="52"/>
      <c r="CR38" s="52"/>
      <c r="CS38" s="53"/>
      <c r="CT38" s="53"/>
      <c r="CU38" s="52"/>
      <c r="CV38" s="52"/>
      <c r="CW38" s="53"/>
      <c r="CX38" s="53"/>
      <c r="CY38" s="52"/>
      <c r="CZ38" s="52"/>
      <c r="DA38" s="53"/>
      <c r="DB38" s="53"/>
      <c r="DC38" s="52"/>
      <c r="DD38" s="52"/>
      <c r="DE38" s="53"/>
      <c r="DF38" s="53"/>
      <c r="DG38" s="52"/>
      <c r="DH38" s="52"/>
      <c r="DI38" s="53"/>
      <c r="DJ38" s="53"/>
      <c r="DK38" s="52"/>
      <c r="DL38" s="52"/>
      <c r="DM38" s="53"/>
      <c r="DN38" s="53"/>
      <c r="DO38" s="52"/>
      <c r="DP38" s="52"/>
      <c r="DQ38" s="53"/>
      <c r="DR38" s="53"/>
      <c r="DS38" s="52"/>
      <c r="DT38" s="52"/>
      <c r="DU38" s="53"/>
      <c r="DV38" s="53"/>
      <c r="DW38" s="52"/>
      <c r="DX38" s="52"/>
      <c r="DY38" s="132"/>
      <c r="DZ38" s="132"/>
      <c r="EA38" s="52"/>
      <c r="EB38" s="52"/>
      <c r="EC38" s="53">
        <v>1</v>
      </c>
      <c r="ED38" s="53"/>
      <c r="EE38" s="52"/>
      <c r="EF38" s="52"/>
      <c r="EG38" s="53"/>
      <c r="EH38" s="53"/>
      <c r="EI38" s="52"/>
      <c r="EJ38" s="52"/>
      <c r="EK38" s="53"/>
      <c r="EL38" s="53">
        <v>1</v>
      </c>
      <c r="EM38" s="52"/>
      <c r="EN38" s="52"/>
      <c r="EO38" s="53"/>
      <c r="EP38" s="53"/>
      <c r="EQ38" s="52"/>
      <c r="ER38" s="52"/>
      <c r="ES38" s="53"/>
      <c r="ET38" s="53"/>
      <c r="EU38" s="52"/>
      <c r="EV38" s="52"/>
      <c r="EW38" s="54">
        <f t="shared" si="0"/>
        <v>4</v>
      </c>
      <c r="EX38" s="54">
        <f t="shared" si="0"/>
        <v>5</v>
      </c>
      <c r="EY38" s="55">
        <f t="shared" si="1"/>
        <v>9</v>
      </c>
    </row>
    <row r="39" spans="1:155" ht="15" customHeight="1">
      <c r="A39" s="43">
        <v>36</v>
      </c>
      <c r="B39" s="222"/>
      <c r="C39" s="229"/>
      <c r="D39" s="50" t="s">
        <v>151</v>
      </c>
      <c r="E39" s="51"/>
      <c r="F39" s="51"/>
      <c r="G39" s="52"/>
      <c r="H39" s="52"/>
      <c r="I39" s="53"/>
      <c r="J39" s="53">
        <v>3</v>
      </c>
      <c r="K39" s="52"/>
      <c r="L39" s="52"/>
      <c r="M39" s="53"/>
      <c r="N39" s="53">
        <v>1</v>
      </c>
      <c r="O39" s="52"/>
      <c r="P39" s="52"/>
      <c r="Q39" s="53"/>
      <c r="R39" s="53"/>
      <c r="S39" s="52"/>
      <c r="T39" s="52"/>
      <c r="U39" s="53"/>
      <c r="V39" s="53"/>
      <c r="W39" s="52"/>
      <c r="X39" s="52"/>
      <c r="Y39" s="53"/>
      <c r="Z39" s="53"/>
      <c r="AA39" s="52"/>
      <c r="AB39" s="52"/>
      <c r="AC39" s="53"/>
      <c r="AD39" s="53"/>
      <c r="AE39" s="52"/>
      <c r="AF39" s="52">
        <v>1</v>
      </c>
      <c r="AG39" s="53"/>
      <c r="AH39" s="53"/>
      <c r="AI39" s="52"/>
      <c r="AJ39" s="52"/>
      <c r="AK39" s="53"/>
      <c r="AL39" s="53"/>
      <c r="AM39" s="52"/>
      <c r="AN39" s="52"/>
      <c r="AO39" s="53"/>
      <c r="AP39" s="53"/>
      <c r="AQ39" s="52">
        <v>1</v>
      </c>
      <c r="AR39" s="52"/>
      <c r="AS39" s="53"/>
      <c r="AT39" s="53"/>
      <c r="AU39" s="52"/>
      <c r="AV39" s="52"/>
      <c r="AW39" s="53">
        <v>1</v>
      </c>
      <c r="AX39" s="53">
        <v>1</v>
      </c>
      <c r="AY39" s="52"/>
      <c r="AZ39" s="52"/>
      <c r="BA39" s="53"/>
      <c r="BB39" s="53"/>
      <c r="BC39" s="52"/>
      <c r="BD39" s="52"/>
      <c r="BE39" s="53"/>
      <c r="BF39" s="53"/>
      <c r="BG39" s="52"/>
      <c r="BH39" s="52"/>
      <c r="BI39" s="53"/>
      <c r="BJ39" s="53"/>
      <c r="BK39" s="52"/>
      <c r="BL39" s="52">
        <v>1</v>
      </c>
      <c r="BM39" s="53"/>
      <c r="BN39" s="53">
        <v>2</v>
      </c>
      <c r="BO39" s="52"/>
      <c r="BP39" s="52"/>
      <c r="BQ39" s="53"/>
      <c r="BR39" s="53"/>
      <c r="BS39" s="52"/>
      <c r="BT39" s="52"/>
      <c r="BU39" s="53"/>
      <c r="BV39" s="53"/>
      <c r="BW39" s="52"/>
      <c r="BX39" s="52"/>
      <c r="BY39" s="53"/>
      <c r="BZ39" s="53"/>
      <c r="CA39" s="52"/>
      <c r="CB39" s="52"/>
      <c r="CC39" s="53"/>
      <c r="CD39" s="53"/>
      <c r="CE39" s="52"/>
      <c r="CF39" s="52"/>
      <c r="CG39" s="53"/>
      <c r="CH39" s="53"/>
      <c r="CI39" s="52"/>
      <c r="CJ39" s="52"/>
      <c r="CK39" s="53"/>
      <c r="CL39" s="53">
        <v>1</v>
      </c>
      <c r="CM39" s="52"/>
      <c r="CN39" s="52"/>
      <c r="CO39" s="53"/>
      <c r="CP39" s="53"/>
      <c r="CQ39" s="52"/>
      <c r="CR39" s="52"/>
      <c r="CS39" s="53"/>
      <c r="CT39" s="53"/>
      <c r="CU39" s="52"/>
      <c r="CV39" s="52"/>
      <c r="CW39" s="53"/>
      <c r="CX39" s="53"/>
      <c r="CY39" s="52"/>
      <c r="CZ39" s="52"/>
      <c r="DA39" s="53"/>
      <c r="DB39" s="53"/>
      <c r="DC39" s="52"/>
      <c r="DD39" s="52"/>
      <c r="DE39" s="53"/>
      <c r="DF39" s="53"/>
      <c r="DG39" s="52"/>
      <c r="DH39" s="52"/>
      <c r="DI39" s="53"/>
      <c r="DJ39" s="53"/>
      <c r="DK39" s="52"/>
      <c r="DL39" s="52"/>
      <c r="DM39" s="53"/>
      <c r="DN39" s="53"/>
      <c r="DO39" s="52"/>
      <c r="DP39" s="52"/>
      <c r="DQ39" s="53"/>
      <c r="DR39" s="53"/>
      <c r="DS39" s="52"/>
      <c r="DT39" s="52"/>
      <c r="DU39" s="53"/>
      <c r="DV39" s="53"/>
      <c r="DW39" s="52"/>
      <c r="DX39" s="52"/>
      <c r="DY39" s="132"/>
      <c r="DZ39" s="132"/>
      <c r="EA39" s="52"/>
      <c r="EB39" s="52"/>
      <c r="EC39" s="53"/>
      <c r="ED39" s="53">
        <v>3</v>
      </c>
      <c r="EE39" s="52"/>
      <c r="EF39" s="52"/>
      <c r="EG39" s="53"/>
      <c r="EH39" s="53"/>
      <c r="EI39" s="52"/>
      <c r="EJ39" s="52"/>
      <c r="EK39" s="53"/>
      <c r="EL39" s="53"/>
      <c r="EM39" s="52"/>
      <c r="EN39" s="52"/>
      <c r="EO39" s="53"/>
      <c r="EP39" s="53"/>
      <c r="EQ39" s="52"/>
      <c r="ER39" s="52"/>
      <c r="ES39" s="53">
        <v>2</v>
      </c>
      <c r="ET39" s="53"/>
      <c r="EU39" s="52"/>
      <c r="EV39" s="52"/>
      <c r="EW39" s="54">
        <f t="shared" si="0"/>
        <v>4</v>
      </c>
      <c r="EX39" s="54">
        <f t="shared" si="0"/>
        <v>13</v>
      </c>
      <c r="EY39" s="55">
        <f t="shared" si="1"/>
        <v>17</v>
      </c>
    </row>
    <row r="40" spans="1:155" ht="15" customHeight="1">
      <c r="A40" s="43">
        <v>37</v>
      </c>
      <c r="B40" s="222"/>
      <c r="C40" s="229"/>
      <c r="D40" s="50" t="s">
        <v>152</v>
      </c>
      <c r="E40" s="51"/>
      <c r="F40" s="51"/>
      <c r="G40" s="52"/>
      <c r="H40" s="52"/>
      <c r="I40" s="53">
        <v>2</v>
      </c>
      <c r="J40" s="53">
        <v>1</v>
      </c>
      <c r="K40" s="52"/>
      <c r="L40" s="52"/>
      <c r="M40" s="53"/>
      <c r="N40" s="53"/>
      <c r="O40" s="52"/>
      <c r="P40" s="52"/>
      <c r="Q40" s="53"/>
      <c r="R40" s="53"/>
      <c r="S40" s="52"/>
      <c r="T40" s="52"/>
      <c r="U40" s="53"/>
      <c r="V40" s="53"/>
      <c r="W40" s="52"/>
      <c r="X40" s="52"/>
      <c r="Y40" s="53"/>
      <c r="Z40" s="53"/>
      <c r="AA40" s="52"/>
      <c r="AB40" s="52"/>
      <c r="AC40" s="53"/>
      <c r="AD40" s="53"/>
      <c r="AE40" s="52"/>
      <c r="AF40" s="52"/>
      <c r="AG40" s="53"/>
      <c r="AH40" s="53"/>
      <c r="AI40" s="52"/>
      <c r="AJ40" s="52"/>
      <c r="AK40" s="53"/>
      <c r="AL40" s="53"/>
      <c r="AM40" s="52"/>
      <c r="AN40" s="52"/>
      <c r="AO40" s="53"/>
      <c r="AP40" s="53"/>
      <c r="AQ40" s="52"/>
      <c r="AR40" s="52"/>
      <c r="AS40" s="53"/>
      <c r="AT40" s="53"/>
      <c r="AU40" s="52"/>
      <c r="AV40" s="52"/>
      <c r="AW40" s="53"/>
      <c r="AX40" s="53"/>
      <c r="AY40" s="52"/>
      <c r="AZ40" s="52"/>
      <c r="BA40" s="53"/>
      <c r="BB40" s="53"/>
      <c r="BC40" s="52"/>
      <c r="BD40" s="52"/>
      <c r="BE40" s="53"/>
      <c r="BF40" s="53"/>
      <c r="BG40" s="52"/>
      <c r="BH40" s="52"/>
      <c r="BI40" s="53"/>
      <c r="BJ40" s="53"/>
      <c r="BK40" s="52"/>
      <c r="BL40" s="52"/>
      <c r="BM40" s="53"/>
      <c r="BN40" s="53"/>
      <c r="BO40" s="52"/>
      <c r="BP40" s="52"/>
      <c r="BQ40" s="53"/>
      <c r="BR40" s="53"/>
      <c r="BS40" s="52"/>
      <c r="BT40" s="52"/>
      <c r="BU40" s="53"/>
      <c r="BV40" s="53"/>
      <c r="BW40" s="52"/>
      <c r="BX40" s="52"/>
      <c r="BY40" s="53"/>
      <c r="BZ40" s="53"/>
      <c r="CA40" s="52"/>
      <c r="CB40" s="52"/>
      <c r="CC40" s="53"/>
      <c r="CD40" s="53"/>
      <c r="CE40" s="52"/>
      <c r="CF40" s="52"/>
      <c r="CG40" s="53"/>
      <c r="CH40" s="53"/>
      <c r="CI40" s="52"/>
      <c r="CJ40" s="52"/>
      <c r="CK40" s="53"/>
      <c r="CL40" s="53"/>
      <c r="CM40" s="52"/>
      <c r="CN40" s="52"/>
      <c r="CO40" s="53"/>
      <c r="CP40" s="53"/>
      <c r="CQ40" s="52"/>
      <c r="CR40" s="52"/>
      <c r="CS40" s="53"/>
      <c r="CT40" s="53"/>
      <c r="CU40" s="52"/>
      <c r="CV40" s="52"/>
      <c r="CW40" s="53"/>
      <c r="CX40" s="53"/>
      <c r="CY40" s="52"/>
      <c r="CZ40" s="52"/>
      <c r="DA40" s="53"/>
      <c r="DB40" s="53"/>
      <c r="DC40" s="52"/>
      <c r="DD40" s="52"/>
      <c r="DE40" s="53"/>
      <c r="DF40" s="53"/>
      <c r="DG40" s="52"/>
      <c r="DH40" s="52"/>
      <c r="DI40" s="53"/>
      <c r="DJ40" s="53"/>
      <c r="DK40" s="52"/>
      <c r="DL40" s="52"/>
      <c r="DM40" s="53">
        <v>1</v>
      </c>
      <c r="DN40" s="53"/>
      <c r="DO40" s="52"/>
      <c r="DP40" s="52"/>
      <c r="DQ40" s="53"/>
      <c r="DR40" s="53"/>
      <c r="DS40" s="52"/>
      <c r="DT40" s="52"/>
      <c r="DU40" s="53"/>
      <c r="DV40" s="53"/>
      <c r="DW40" s="52"/>
      <c r="DX40" s="52"/>
      <c r="DY40" s="132"/>
      <c r="DZ40" s="132"/>
      <c r="EA40" s="52"/>
      <c r="EB40" s="52"/>
      <c r="EC40" s="53"/>
      <c r="ED40" s="53"/>
      <c r="EE40" s="52">
        <v>1</v>
      </c>
      <c r="EF40" s="52"/>
      <c r="EG40" s="53"/>
      <c r="EH40" s="53"/>
      <c r="EI40" s="52"/>
      <c r="EJ40" s="52"/>
      <c r="EK40" s="53"/>
      <c r="EL40" s="53"/>
      <c r="EM40" s="52"/>
      <c r="EN40" s="52"/>
      <c r="EO40" s="53"/>
      <c r="EP40" s="53"/>
      <c r="EQ40" s="52"/>
      <c r="ER40" s="52"/>
      <c r="ES40" s="53"/>
      <c r="ET40" s="53"/>
      <c r="EU40" s="52"/>
      <c r="EV40" s="52"/>
      <c r="EW40" s="54">
        <f t="shared" si="0"/>
        <v>4</v>
      </c>
      <c r="EX40" s="54">
        <f t="shared" si="0"/>
        <v>1</v>
      </c>
      <c r="EY40" s="55">
        <f t="shared" si="1"/>
        <v>5</v>
      </c>
    </row>
    <row r="41" spans="1:155" ht="15" customHeight="1">
      <c r="A41" s="43">
        <v>38</v>
      </c>
      <c r="B41" s="222"/>
      <c r="C41" s="229"/>
      <c r="D41" s="50" t="s">
        <v>154</v>
      </c>
      <c r="E41" s="51"/>
      <c r="F41" s="51"/>
      <c r="G41" s="52"/>
      <c r="H41" s="52"/>
      <c r="I41" s="53"/>
      <c r="J41" s="53"/>
      <c r="K41" s="52"/>
      <c r="L41" s="52"/>
      <c r="M41" s="53"/>
      <c r="N41" s="53"/>
      <c r="O41" s="52"/>
      <c r="P41" s="52"/>
      <c r="Q41" s="53"/>
      <c r="R41" s="53"/>
      <c r="S41" s="52"/>
      <c r="T41" s="52"/>
      <c r="U41" s="53"/>
      <c r="V41" s="53"/>
      <c r="W41" s="52"/>
      <c r="X41" s="52"/>
      <c r="Y41" s="53"/>
      <c r="Z41" s="53"/>
      <c r="AA41" s="52"/>
      <c r="AB41" s="52"/>
      <c r="AC41" s="53"/>
      <c r="AD41" s="53"/>
      <c r="AE41" s="52"/>
      <c r="AF41" s="52"/>
      <c r="AG41" s="53"/>
      <c r="AH41" s="53"/>
      <c r="AI41" s="52"/>
      <c r="AJ41" s="52"/>
      <c r="AK41" s="53"/>
      <c r="AL41" s="53"/>
      <c r="AM41" s="52"/>
      <c r="AN41" s="52"/>
      <c r="AO41" s="53"/>
      <c r="AP41" s="53"/>
      <c r="AQ41" s="52"/>
      <c r="AR41" s="52"/>
      <c r="AS41" s="53"/>
      <c r="AT41" s="53"/>
      <c r="AU41" s="52">
        <v>1</v>
      </c>
      <c r="AV41" s="52">
        <v>4</v>
      </c>
      <c r="AW41" s="53"/>
      <c r="AX41" s="53"/>
      <c r="AY41" s="52"/>
      <c r="AZ41" s="52"/>
      <c r="BA41" s="53"/>
      <c r="BB41" s="53"/>
      <c r="BC41" s="52"/>
      <c r="BD41" s="52"/>
      <c r="BE41" s="53"/>
      <c r="BF41" s="53"/>
      <c r="BG41" s="52"/>
      <c r="BH41" s="52"/>
      <c r="BI41" s="53"/>
      <c r="BJ41" s="53"/>
      <c r="BK41" s="52"/>
      <c r="BL41" s="52"/>
      <c r="BM41" s="53"/>
      <c r="BN41" s="53"/>
      <c r="BO41" s="52"/>
      <c r="BP41" s="52"/>
      <c r="BQ41" s="53"/>
      <c r="BR41" s="53"/>
      <c r="BS41" s="52"/>
      <c r="BT41" s="52"/>
      <c r="BU41" s="53"/>
      <c r="BV41" s="53"/>
      <c r="BW41" s="52"/>
      <c r="BX41" s="52"/>
      <c r="BY41" s="53"/>
      <c r="BZ41" s="53"/>
      <c r="CA41" s="52"/>
      <c r="CB41" s="52"/>
      <c r="CC41" s="53"/>
      <c r="CD41" s="53"/>
      <c r="CE41" s="52"/>
      <c r="CF41" s="52"/>
      <c r="CG41" s="53"/>
      <c r="CH41" s="53"/>
      <c r="CI41" s="52"/>
      <c r="CJ41" s="52"/>
      <c r="CK41" s="53"/>
      <c r="CL41" s="53"/>
      <c r="CM41" s="52"/>
      <c r="CN41" s="52">
        <v>1</v>
      </c>
      <c r="CO41" s="53"/>
      <c r="CP41" s="53"/>
      <c r="CQ41" s="52"/>
      <c r="CR41" s="52"/>
      <c r="CS41" s="53">
        <v>1</v>
      </c>
      <c r="CT41" s="53"/>
      <c r="CU41" s="52"/>
      <c r="CV41" s="52"/>
      <c r="CW41" s="53"/>
      <c r="CX41" s="53"/>
      <c r="CY41" s="52"/>
      <c r="CZ41" s="52"/>
      <c r="DA41" s="53"/>
      <c r="DB41" s="53"/>
      <c r="DC41" s="52"/>
      <c r="DD41" s="52"/>
      <c r="DE41" s="53"/>
      <c r="DF41" s="53"/>
      <c r="DG41" s="52"/>
      <c r="DH41" s="52"/>
      <c r="DI41" s="53"/>
      <c r="DJ41" s="53"/>
      <c r="DK41" s="52"/>
      <c r="DL41" s="52"/>
      <c r="DM41" s="53"/>
      <c r="DN41" s="53"/>
      <c r="DO41" s="52"/>
      <c r="DP41" s="52"/>
      <c r="DQ41" s="53"/>
      <c r="DR41" s="53"/>
      <c r="DS41" s="52"/>
      <c r="DT41" s="52"/>
      <c r="DU41" s="53"/>
      <c r="DV41" s="53"/>
      <c r="DW41" s="52"/>
      <c r="DX41" s="52"/>
      <c r="DY41" s="132"/>
      <c r="DZ41" s="132"/>
      <c r="EA41" s="52"/>
      <c r="EB41" s="52"/>
      <c r="EC41" s="53"/>
      <c r="ED41" s="53"/>
      <c r="EE41" s="52"/>
      <c r="EF41" s="52"/>
      <c r="EG41" s="53"/>
      <c r="EH41" s="53"/>
      <c r="EI41" s="52"/>
      <c r="EJ41" s="52"/>
      <c r="EK41" s="53"/>
      <c r="EL41" s="53"/>
      <c r="EM41" s="52"/>
      <c r="EN41" s="52"/>
      <c r="EO41" s="53"/>
      <c r="EP41" s="53"/>
      <c r="EQ41" s="52"/>
      <c r="ER41" s="52"/>
      <c r="ES41" s="53"/>
      <c r="ET41" s="53"/>
      <c r="EU41" s="52"/>
      <c r="EV41" s="52"/>
      <c r="EW41" s="54">
        <f t="shared" si="0"/>
        <v>2</v>
      </c>
      <c r="EX41" s="54">
        <f t="shared" si="0"/>
        <v>5</v>
      </c>
      <c r="EY41" s="55">
        <f t="shared" si="1"/>
        <v>7</v>
      </c>
    </row>
    <row r="42" spans="1:155" ht="15" customHeight="1">
      <c r="A42" s="43">
        <v>39</v>
      </c>
      <c r="B42" s="222"/>
      <c r="C42" s="229"/>
      <c r="D42" s="50" t="s">
        <v>155</v>
      </c>
      <c r="E42" s="51"/>
      <c r="F42" s="51"/>
      <c r="G42" s="52"/>
      <c r="H42" s="52"/>
      <c r="I42" s="53"/>
      <c r="J42" s="53"/>
      <c r="K42" s="52"/>
      <c r="L42" s="52"/>
      <c r="M42" s="53"/>
      <c r="N42" s="53"/>
      <c r="O42" s="52"/>
      <c r="P42" s="52"/>
      <c r="Q42" s="53"/>
      <c r="R42" s="53"/>
      <c r="S42" s="52"/>
      <c r="T42" s="52"/>
      <c r="U42" s="53"/>
      <c r="V42" s="53"/>
      <c r="W42" s="52"/>
      <c r="X42" s="52"/>
      <c r="Y42" s="53"/>
      <c r="Z42" s="53"/>
      <c r="AA42" s="52"/>
      <c r="AB42" s="52"/>
      <c r="AC42" s="53"/>
      <c r="AD42" s="53"/>
      <c r="AE42" s="52"/>
      <c r="AF42" s="52"/>
      <c r="AG42" s="53"/>
      <c r="AH42" s="53"/>
      <c r="AI42" s="52"/>
      <c r="AJ42" s="52"/>
      <c r="AK42" s="53"/>
      <c r="AL42" s="53"/>
      <c r="AM42" s="52"/>
      <c r="AN42" s="52"/>
      <c r="AO42" s="53"/>
      <c r="AP42" s="53"/>
      <c r="AQ42" s="52"/>
      <c r="AR42" s="52"/>
      <c r="AS42" s="53"/>
      <c r="AT42" s="53"/>
      <c r="AU42" s="52"/>
      <c r="AV42" s="52"/>
      <c r="AW42" s="53"/>
      <c r="AX42" s="53"/>
      <c r="AY42" s="52"/>
      <c r="AZ42" s="52"/>
      <c r="BA42" s="53"/>
      <c r="BB42" s="53"/>
      <c r="BC42" s="52"/>
      <c r="BD42" s="52"/>
      <c r="BE42" s="53"/>
      <c r="BF42" s="53"/>
      <c r="BG42" s="52"/>
      <c r="BH42" s="52"/>
      <c r="BI42" s="53"/>
      <c r="BJ42" s="53"/>
      <c r="BK42" s="52"/>
      <c r="BL42" s="52"/>
      <c r="BM42" s="53"/>
      <c r="BN42" s="53"/>
      <c r="BO42" s="52"/>
      <c r="BP42" s="52"/>
      <c r="BQ42" s="53"/>
      <c r="BR42" s="53"/>
      <c r="BS42" s="52"/>
      <c r="BT42" s="52"/>
      <c r="BU42" s="53"/>
      <c r="BV42" s="53"/>
      <c r="BW42" s="52"/>
      <c r="BX42" s="52"/>
      <c r="BY42" s="53"/>
      <c r="BZ42" s="53"/>
      <c r="CA42" s="52"/>
      <c r="CB42" s="52"/>
      <c r="CC42" s="53"/>
      <c r="CD42" s="53"/>
      <c r="CE42" s="52"/>
      <c r="CF42" s="52"/>
      <c r="CG42" s="53"/>
      <c r="CH42" s="53"/>
      <c r="CI42" s="52"/>
      <c r="CJ42" s="52"/>
      <c r="CK42" s="53"/>
      <c r="CL42" s="53"/>
      <c r="CM42" s="52"/>
      <c r="CN42" s="52"/>
      <c r="CO42" s="53"/>
      <c r="CP42" s="53"/>
      <c r="CQ42" s="52"/>
      <c r="CR42" s="52"/>
      <c r="CS42" s="53"/>
      <c r="CT42" s="53"/>
      <c r="CU42" s="52"/>
      <c r="CV42" s="52"/>
      <c r="CW42" s="53"/>
      <c r="CX42" s="53"/>
      <c r="CY42" s="52"/>
      <c r="CZ42" s="52"/>
      <c r="DA42" s="53"/>
      <c r="DB42" s="53"/>
      <c r="DC42" s="52"/>
      <c r="DD42" s="52"/>
      <c r="DE42" s="53"/>
      <c r="DF42" s="53"/>
      <c r="DG42" s="52"/>
      <c r="DH42" s="52"/>
      <c r="DI42" s="53"/>
      <c r="DJ42" s="53"/>
      <c r="DK42" s="52"/>
      <c r="DL42" s="52"/>
      <c r="DM42" s="53"/>
      <c r="DN42" s="53"/>
      <c r="DO42" s="52"/>
      <c r="DP42" s="52"/>
      <c r="DQ42" s="53"/>
      <c r="DR42" s="53"/>
      <c r="DS42" s="52"/>
      <c r="DT42" s="52"/>
      <c r="DU42" s="53"/>
      <c r="DV42" s="53"/>
      <c r="DW42" s="52"/>
      <c r="DX42" s="52"/>
      <c r="DY42" s="132"/>
      <c r="DZ42" s="132"/>
      <c r="EA42" s="52"/>
      <c r="EB42" s="52"/>
      <c r="EC42" s="53"/>
      <c r="ED42" s="53"/>
      <c r="EE42" s="52"/>
      <c r="EF42" s="52"/>
      <c r="EG42" s="53"/>
      <c r="EH42" s="53"/>
      <c r="EI42" s="52"/>
      <c r="EJ42" s="52"/>
      <c r="EK42" s="53"/>
      <c r="EL42" s="53"/>
      <c r="EM42" s="52"/>
      <c r="EN42" s="52"/>
      <c r="EO42" s="53"/>
      <c r="EP42" s="53"/>
      <c r="EQ42" s="52"/>
      <c r="ER42" s="52"/>
      <c r="ES42" s="53"/>
      <c r="ET42" s="53"/>
      <c r="EU42" s="52"/>
      <c r="EV42" s="52"/>
      <c r="EW42" s="54">
        <f t="shared" si="0"/>
        <v>0</v>
      </c>
      <c r="EX42" s="54">
        <f t="shared" si="0"/>
        <v>0</v>
      </c>
      <c r="EY42" s="55">
        <f t="shared" si="1"/>
        <v>0</v>
      </c>
    </row>
    <row r="43" spans="1:155" ht="15" customHeight="1" thickBot="1">
      <c r="A43" s="43">
        <v>40</v>
      </c>
      <c r="B43" s="223"/>
      <c r="C43" s="230"/>
      <c r="D43" s="56" t="s">
        <v>156</v>
      </c>
      <c r="E43" s="57"/>
      <c r="F43" s="57"/>
      <c r="G43" s="58"/>
      <c r="H43" s="58"/>
      <c r="I43" s="59"/>
      <c r="J43" s="59"/>
      <c r="K43" s="58"/>
      <c r="L43" s="58"/>
      <c r="M43" s="59"/>
      <c r="N43" s="59"/>
      <c r="O43" s="58"/>
      <c r="P43" s="58"/>
      <c r="Q43" s="59"/>
      <c r="R43" s="59"/>
      <c r="S43" s="58"/>
      <c r="T43" s="58"/>
      <c r="U43" s="59"/>
      <c r="V43" s="59"/>
      <c r="W43" s="58"/>
      <c r="X43" s="58"/>
      <c r="Y43" s="59"/>
      <c r="Z43" s="59"/>
      <c r="AA43" s="58"/>
      <c r="AB43" s="58"/>
      <c r="AC43" s="59"/>
      <c r="AD43" s="59"/>
      <c r="AE43" s="58"/>
      <c r="AF43" s="58"/>
      <c r="AG43" s="59"/>
      <c r="AH43" s="59"/>
      <c r="AI43" s="58"/>
      <c r="AJ43" s="58"/>
      <c r="AK43" s="59"/>
      <c r="AL43" s="59"/>
      <c r="AM43" s="58"/>
      <c r="AN43" s="58"/>
      <c r="AO43" s="59"/>
      <c r="AP43" s="59"/>
      <c r="AQ43" s="58"/>
      <c r="AR43" s="58"/>
      <c r="AS43" s="59"/>
      <c r="AT43" s="59"/>
      <c r="AU43" s="58"/>
      <c r="AV43" s="58"/>
      <c r="AW43" s="59"/>
      <c r="AX43" s="59"/>
      <c r="AY43" s="58"/>
      <c r="AZ43" s="58"/>
      <c r="BA43" s="59"/>
      <c r="BB43" s="59"/>
      <c r="BC43" s="58"/>
      <c r="BD43" s="58"/>
      <c r="BE43" s="59"/>
      <c r="BF43" s="59"/>
      <c r="BG43" s="58"/>
      <c r="BH43" s="58"/>
      <c r="BI43" s="59"/>
      <c r="BJ43" s="59"/>
      <c r="BK43" s="58"/>
      <c r="BL43" s="58"/>
      <c r="BM43" s="59"/>
      <c r="BN43" s="59"/>
      <c r="BO43" s="58"/>
      <c r="BP43" s="58"/>
      <c r="BQ43" s="59"/>
      <c r="BR43" s="59"/>
      <c r="BS43" s="58"/>
      <c r="BT43" s="58"/>
      <c r="BU43" s="59"/>
      <c r="BV43" s="59"/>
      <c r="BW43" s="58"/>
      <c r="BX43" s="58"/>
      <c r="BY43" s="59"/>
      <c r="BZ43" s="59"/>
      <c r="CA43" s="58"/>
      <c r="CB43" s="58"/>
      <c r="CC43" s="59"/>
      <c r="CD43" s="59"/>
      <c r="CE43" s="58"/>
      <c r="CF43" s="58"/>
      <c r="CG43" s="59"/>
      <c r="CH43" s="59"/>
      <c r="CI43" s="58"/>
      <c r="CJ43" s="58"/>
      <c r="CK43" s="59"/>
      <c r="CL43" s="59"/>
      <c r="CM43" s="58"/>
      <c r="CN43" s="58">
        <v>1</v>
      </c>
      <c r="CO43" s="59"/>
      <c r="CP43" s="59"/>
      <c r="CQ43" s="58"/>
      <c r="CR43" s="58"/>
      <c r="CS43" s="59"/>
      <c r="CT43" s="59"/>
      <c r="CU43" s="58"/>
      <c r="CV43" s="58"/>
      <c r="CW43" s="59"/>
      <c r="CX43" s="59"/>
      <c r="CY43" s="58"/>
      <c r="CZ43" s="58"/>
      <c r="DA43" s="59"/>
      <c r="DB43" s="59"/>
      <c r="DC43" s="58"/>
      <c r="DD43" s="58"/>
      <c r="DE43" s="59"/>
      <c r="DF43" s="59"/>
      <c r="DG43" s="58"/>
      <c r="DH43" s="58"/>
      <c r="DI43" s="59"/>
      <c r="DJ43" s="59"/>
      <c r="DK43" s="58"/>
      <c r="DL43" s="58"/>
      <c r="DM43" s="59"/>
      <c r="DN43" s="59"/>
      <c r="DO43" s="58"/>
      <c r="DP43" s="58"/>
      <c r="DQ43" s="59"/>
      <c r="DR43" s="59"/>
      <c r="DS43" s="58"/>
      <c r="DT43" s="58"/>
      <c r="DU43" s="59"/>
      <c r="DV43" s="59"/>
      <c r="DW43" s="58"/>
      <c r="DX43" s="58"/>
      <c r="DY43" s="133"/>
      <c r="DZ43" s="133"/>
      <c r="EA43" s="58"/>
      <c r="EB43" s="58"/>
      <c r="EC43" s="59"/>
      <c r="ED43" s="59"/>
      <c r="EE43" s="58"/>
      <c r="EF43" s="58"/>
      <c r="EG43" s="59"/>
      <c r="EH43" s="59"/>
      <c r="EI43" s="58"/>
      <c r="EJ43" s="58"/>
      <c r="EK43" s="59"/>
      <c r="EL43" s="59"/>
      <c r="EM43" s="58"/>
      <c r="EN43" s="58"/>
      <c r="EO43" s="59"/>
      <c r="EP43" s="59">
        <v>1</v>
      </c>
      <c r="EQ43" s="58"/>
      <c r="ER43" s="58"/>
      <c r="ES43" s="59"/>
      <c r="ET43" s="59"/>
      <c r="EU43" s="58"/>
      <c r="EV43" s="58"/>
      <c r="EW43" s="60">
        <f t="shared" si="0"/>
        <v>0</v>
      </c>
      <c r="EX43" s="60">
        <f t="shared" si="0"/>
        <v>2</v>
      </c>
      <c r="EY43" s="61">
        <f t="shared" si="1"/>
        <v>2</v>
      </c>
    </row>
    <row r="44" spans="1:155" ht="15" customHeight="1">
      <c r="A44" s="43">
        <v>41</v>
      </c>
      <c r="B44" s="235" t="s">
        <v>87</v>
      </c>
      <c r="C44" s="236"/>
      <c r="D44" s="69" t="s">
        <v>157</v>
      </c>
      <c r="E44" s="70">
        <v>3</v>
      </c>
      <c r="F44" s="70">
        <v>2</v>
      </c>
      <c r="G44" s="71">
        <v>3</v>
      </c>
      <c r="H44" s="71">
        <v>4</v>
      </c>
      <c r="I44" s="72">
        <v>276</v>
      </c>
      <c r="J44" s="72">
        <v>296</v>
      </c>
      <c r="K44" s="71">
        <v>2</v>
      </c>
      <c r="L44" s="71">
        <v>1</v>
      </c>
      <c r="M44" s="72">
        <v>16</v>
      </c>
      <c r="N44" s="72">
        <v>14</v>
      </c>
      <c r="O44" s="71">
        <v>1</v>
      </c>
      <c r="P44" s="71">
        <v>1</v>
      </c>
      <c r="Q44" s="72">
        <v>22</v>
      </c>
      <c r="R44" s="72">
        <v>15</v>
      </c>
      <c r="S44" s="71">
        <v>32</v>
      </c>
      <c r="T44" s="71">
        <v>36</v>
      </c>
      <c r="U44" s="72">
        <v>2</v>
      </c>
      <c r="V44" s="72">
        <v>2</v>
      </c>
      <c r="W44" s="71">
        <v>1</v>
      </c>
      <c r="X44" s="71"/>
      <c r="Y44" s="72">
        <v>2</v>
      </c>
      <c r="Z44" s="72">
        <v>2</v>
      </c>
      <c r="AA44" s="71">
        <v>1</v>
      </c>
      <c r="AB44" s="71"/>
      <c r="AC44" s="72"/>
      <c r="AD44" s="72"/>
      <c r="AE44" s="71">
        <v>2</v>
      </c>
      <c r="AF44" s="71">
        <v>2</v>
      </c>
      <c r="AG44" s="72">
        <v>23</v>
      </c>
      <c r="AH44" s="72">
        <v>30</v>
      </c>
      <c r="AI44" s="71"/>
      <c r="AJ44" s="71"/>
      <c r="AK44" s="72">
        <v>2</v>
      </c>
      <c r="AL44" s="72">
        <v>3</v>
      </c>
      <c r="AM44" s="71">
        <v>2</v>
      </c>
      <c r="AN44" s="71">
        <v>1</v>
      </c>
      <c r="AO44" s="72">
        <v>17</v>
      </c>
      <c r="AP44" s="72">
        <v>18</v>
      </c>
      <c r="AQ44" s="71">
        <v>121</v>
      </c>
      <c r="AR44" s="71">
        <v>95</v>
      </c>
      <c r="AS44" s="72">
        <v>6</v>
      </c>
      <c r="AT44" s="72">
        <v>6</v>
      </c>
      <c r="AU44" s="71">
        <v>11</v>
      </c>
      <c r="AV44" s="71">
        <v>13</v>
      </c>
      <c r="AW44" s="72">
        <v>12</v>
      </c>
      <c r="AX44" s="72">
        <v>7</v>
      </c>
      <c r="AY44" s="71">
        <v>1</v>
      </c>
      <c r="AZ44" s="71"/>
      <c r="BA44" s="72">
        <v>1</v>
      </c>
      <c r="BB44" s="72"/>
      <c r="BC44" s="71">
        <v>13</v>
      </c>
      <c r="BD44" s="71">
        <v>7</v>
      </c>
      <c r="BE44" s="72">
        <v>20</v>
      </c>
      <c r="BF44" s="72">
        <v>16</v>
      </c>
      <c r="BG44" s="71"/>
      <c r="BH44" s="71">
        <v>7</v>
      </c>
      <c r="BI44" s="72"/>
      <c r="BJ44" s="72">
        <v>1</v>
      </c>
      <c r="BK44" s="71">
        <v>26</v>
      </c>
      <c r="BL44" s="71">
        <v>15</v>
      </c>
      <c r="BM44" s="72">
        <v>38</v>
      </c>
      <c r="BN44" s="72">
        <v>25</v>
      </c>
      <c r="BO44" s="71"/>
      <c r="BP44" s="71">
        <v>1</v>
      </c>
      <c r="BQ44" s="72">
        <v>2</v>
      </c>
      <c r="BR44" s="72">
        <v>6</v>
      </c>
      <c r="BS44" s="71">
        <v>6</v>
      </c>
      <c r="BT44" s="71">
        <v>9</v>
      </c>
      <c r="BU44" s="72">
        <v>7</v>
      </c>
      <c r="BV44" s="72">
        <v>7</v>
      </c>
      <c r="BW44" s="71">
        <v>3</v>
      </c>
      <c r="BX44" s="71"/>
      <c r="BY44" s="72">
        <v>5</v>
      </c>
      <c r="BZ44" s="72">
        <v>7</v>
      </c>
      <c r="CA44" s="71">
        <v>18</v>
      </c>
      <c r="CB44" s="71">
        <v>20</v>
      </c>
      <c r="CC44" s="72">
        <v>1</v>
      </c>
      <c r="CD44" s="72">
        <v>1</v>
      </c>
      <c r="CE44" s="71">
        <v>40</v>
      </c>
      <c r="CF44" s="71">
        <v>33</v>
      </c>
      <c r="CG44" s="72">
        <v>3</v>
      </c>
      <c r="CH44" s="72">
        <v>2</v>
      </c>
      <c r="CI44" s="71"/>
      <c r="CJ44" s="71"/>
      <c r="CK44" s="72">
        <v>14</v>
      </c>
      <c r="CL44" s="72">
        <v>14</v>
      </c>
      <c r="CM44" s="71">
        <v>7</v>
      </c>
      <c r="CN44" s="71">
        <v>4</v>
      </c>
      <c r="CO44" s="72">
        <v>25</v>
      </c>
      <c r="CP44" s="72">
        <v>28</v>
      </c>
      <c r="CQ44" s="71"/>
      <c r="CR44" s="71"/>
      <c r="CS44" s="72">
        <v>2</v>
      </c>
      <c r="CT44" s="72"/>
      <c r="CU44" s="71">
        <v>1</v>
      </c>
      <c r="CV44" s="71">
        <v>1</v>
      </c>
      <c r="CW44" s="72">
        <v>13</v>
      </c>
      <c r="CX44" s="72">
        <v>12</v>
      </c>
      <c r="CY44" s="71"/>
      <c r="CZ44" s="71"/>
      <c r="DA44" s="72">
        <v>9</v>
      </c>
      <c r="DB44" s="72">
        <v>10</v>
      </c>
      <c r="DC44" s="71">
        <v>37</v>
      </c>
      <c r="DD44" s="71">
        <v>41</v>
      </c>
      <c r="DE44" s="72">
        <v>13</v>
      </c>
      <c r="DF44" s="72">
        <v>11</v>
      </c>
      <c r="DG44" s="71">
        <v>23</v>
      </c>
      <c r="DH44" s="71">
        <v>33</v>
      </c>
      <c r="DI44" s="72"/>
      <c r="DJ44" s="72"/>
      <c r="DK44" s="71"/>
      <c r="DL44" s="71"/>
      <c r="DM44" s="72">
        <v>8</v>
      </c>
      <c r="DN44" s="72">
        <v>6</v>
      </c>
      <c r="DO44" s="71">
        <v>10</v>
      </c>
      <c r="DP44" s="71">
        <v>8</v>
      </c>
      <c r="DQ44" s="72"/>
      <c r="DR44" s="72">
        <v>1</v>
      </c>
      <c r="DS44" s="71">
        <v>7</v>
      </c>
      <c r="DT44" s="71">
        <v>5</v>
      </c>
      <c r="DU44" s="72">
        <v>4</v>
      </c>
      <c r="DV44" s="72">
        <v>3</v>
      </c>
      <c r="DW44" s="71"/>
      <c r="DX44" s="71">
        <v>1</v>
      </c>
      <c r="DY44" s="135">
        <v>60</v>
      </c>
      <c r="DZ44" s="135">
        <v>48</v>
      </c>
      <c r="EA44" s="71">
        <v>2</v>
      </c>
      <c r="EB44" s="71">
        <v>2</v>
      </c>
      <c r="EC44" s="72">
        <v>75</v>
      </c>
      <c r="ED44" s="72">
        <v>71</v>
      </c>
      <c r="EE44" s="71">
        <v>31</v>
      </c>
      <c r="EF44" s="71">
        <v>42</v>
      </c>
      <c r="EG44" s="72">
        <v>4</v>
      </c>
      <c r="EH44" s="72">
        <v>4</v>
      </c>
      <c r="EI44" s="71"/>
      <c r="EJ44" s="71"/>
      <c r="EK44" s="72">
        <v>15</v>
      </c>
      <c r="EL44" s="72">
        <v>14</v>
      </c>
      <c r="EM44" s="71">
        <v>1</v>
      </c>
      <c r="EN44" s="71">
        <v>2</v>
      </c>
      <c r="EO44" s="72">
        <v>1</v>
      </c>
      <c r="EP44" s="72">
        <v>1</v>
      </c>
      <c r="EQ44" s="71">
        <v>14</v>
      </c>
      <c r="ER44" s="71">
        <v>11</v>
      </c>
      <c r="ES44" s="72">
        <v>49</v>
      </c>
      <c r="ET44" s="72">
        <v>53</v>
      </c>
      <c r="EU44" s="71">
        <v>27</v>
      </c>
      <c r="EV44" s="71">
        <v>19</v>
      </c>
      <c r="EW44" s="73">
        <f aca="true" t="shared" si="2" ref="EW44:EX70">E44+G44+I44+K44+M44+O44+Q44+S44+U44+W44+Y44+AA44+AC44+AE44+AG44+AI44+AK44+AM44+AO44+AQ44+AS44+AU44+AW44+AY44+BA44+BC44+BE44+BG44+BI44+BK44+BM44+BO44+BQ44+BS44+BU44+BW44+BY44+CA44+CC44+CE44+CG44+CI44+CK44+CM44+CO44+CQ44+CS44+CU44+CW44+CY44+DA44+DC44+DE44+DG44+DI44+DK44+DM44+DO44+DQ44+DS44+DU44+DW44+DY44+EA44+EC44+EE44+EG44+EI44+EK44+EM44+EO44+EQ44+ES44+EU44</f>
        <v>1193</v>
      </c>
      <c r="EX44" s="73">
        <f t="shared" si="2"/>
        <v>1150</v>
      </c>
      <c r="EY44" s="73">
        <f t="shared" si="1"/>
        <v>2343</v>
      </c>
    </row>
    <row r="45" spans="1:155" ht="15" customHeight="1">
      <c r="A45" s="43">
        <v>42</v>
      </c>
      <c r="B45" s="237"/>
      <c r="C45" s="236"/>
      <c r="D45" s="74" t="s">
        <v>158</v>
      </c>
      <c r="E45" s="51"/>
      <c r="F45" s="51"/>
      <c r="G45" s="52"/>
      <c r="H45" s="52"/>
      <c r="I45" s="53">
        <v>156</v>
      </c>
      <c r="J45" s="53">
        <v>111</v>
      </c>
      <c r="K45" s="52">
        <v>2</v>
      </c>
      <c r="L45" s="52">
        <v>2</v>
      </c>
      <c r="M45" s="53">
        <v>2</v>
      </c>
      <c r="N45" s="53">
        <v>1</v>
      </c>
      <c r="O45" s="52">
        <v>6</v>
      </c>
      <c r="P45" s="52">
        <v>1</v>
      </c>
      <c r="Q45" s="53"/>
      <c r="R45" s="53"/>
      <c r="S45" s="52"/>
      <c r="T45" s="52"/>
      <c r="U45" s="53"/>
      <c r="V45" s="53"/>
      <c r="W45" s="52"/>
      <c r="X45" s="52"/>
      <c r="Y45" s="53">
        <v>3</v>
      </c>
      <c r="Z45" s="53">
        <v>1</v>
      </c>
      <c r="AA45" s="52">
        <v>1</v>
      </c>
      <c r="AB45" s="52"/>
      <c r="AC45" s="53"/>
      <c r="AD45" s="53"/>
      <c r="AE45" s="52"/>
      <c r="AF45" s="52"/>
      <c r="AG45" s="53">
        <v>1</v>
      </c>
      <c r="AH45" s="53">
        <v>1</v>
      </c>
      <c r="AI45" s="52"/>
      <c r="AJ45" s="52"/>
      <c r="AK45" s="53"/>
      <c r="AL45" s="53"/>
      <c r="AM45" s="52"/>
      <c r="AN45" s="52"/>
      <c r="AO45" s="53">
        <v>8</v>
      </c>
      <c r="AP45" s="53">
        <v>5</v>
      </c>
      <c r="AQ45" s="52">
        <v>5</v>
      </c>
      <c r="AR45" s="52">
        <v>5</v>
      </c>
      <c r="AS45" s="53">
        <v>1</v>
      </c>
      <c r="AT45" s="53">
        <v>1</v>
      </c>
      <c r="AU45" s="52">
        <v>7</v>
      </c>
      <c r="AV45" s="52">
        <v>1</v>
      </c>
      <c r="AW45" s="53">
        <v>1</v>
      </c>
      <c r="AX45" s="53"/>
      <c r="AY45" s="52"/>
      <c r="AZ45" s="52"/>
      <c r="BA45" s="53"/>
      <c r="BB45" s="53"/>
      <c r="BC45" s="52"/>
      <c r="BD45" s="52">
        <v>1</v>
      </c>
      <c r="BE45" s="53">
        <v>1</v>
      </c>
      <c r="BF45" s="53"/>
      <c r="BG45" s="52"/>
      <c r="BH45" s="52"/>
      <c r="BI45" s="53"/>
      <c r="BJ45" s="53"/>
      <c r="BK45" s="52">
        <v>8</v>
      </c>
      <c r="BL45" s="52">
        <v>5</v>
      </c>
      <c r="BM45" s="53">
        <v>6</v>
      </c>
      <c r="BN45" s="53">
        <v>5</v>
      </c>
      <c r="BO45" s="52"/>
      <c r="BP45" s="52"/>
      <c r="BQ45" s="53"/>
      <c r="BR45" s="53"/>
      <c r="BS45" s="52"/>
      <c r="BT45" s="52"/>
      <c r="BU45" s="53"/>
      <c r="BV45" s="53"/>
      <c r="BW45" s="52"/>
      <c r="BX45" s="52"/>
      <c r="BY45" s="53">
        <v>1</v>
      </c>
      <c r="BZ45" s="53"/>
      <c r="CA45" s="52"/>
      <c r="CB45" s="52"/>
      <c r="CC45" s="53"/>
      <c r="CD45" s="53"/>
      <c r="CE45" s="52">
        <v>10</v>
      </c>
      <c r="CF45" s="52">
        <v>2</v>
      </c>
      <c r="CG45" s="53"/>
      <c r="CH45" s="53"/>
      <c r="CI45" s="52"/>
      <c r="CJ45" s="52"/>
      <c r="CK45" s="53"/>
      <c r="CL45" s="53">
        <v>1</v>
      </c>
      <c r="CM45" s="52">
        <v>9</v>
      </c>
      <c r="CN45" s="52">
        <v>6</v>
      </c>
      <c r="CO45" s="53">
        <v>11</v>
      </c>
      <c r="CP45" s="53">
        <v>7</v>
      </c>
      <c r="CQ45" s="52"/>
      <c r="CR45" s="52"/>
      <c r="CS45" s="53"/>
      <c r="CT45" s="53"/>
      <c r="CU45" s="52"/>
      <c r="CV45" s="52"/>
      <c r="CW45" s="53"/>
      <c r="CX45" s="53">
        <v>1</v>
      </c>
      <c r="CY45" s="52"/>
      <c r="CZ45" s="52"/>
      <c r="DA45" s="53">
        <v>2</v>
      </c>
      <c r="DB45" s="53"/>
      <c r="DC45" s="52">
        <v>12</v>
      </c>
      <c r="DD45" s="52">
        <v>10</v>
      </c>
      <c r="DE45" s="53">
        <v>2</v>
      </c>
      <c r="DF45" s="53">
        <v>1</v>
      </c>
      <c r="DG45" s="52">
        <v>5</v>
      </c>
      <c r="DH45" s="52">
        <v>6</v>
      </c>
      <c r="DI45" s="53"/>
      <c r="DJ45" s="53"/>
      <c r="DK45" s="52"/>
      <c r="DL45" s="52"/>
      <c r="DM45" s="53"/>
      <c r="DN45" s="53"/>
      <c r="DO45" s="52">
        <v>6</v>
      </c>
      <c r="DP45" s="52">
        <v>3</v>
      </c>
      <c r="DQ45" s="53"/>
      <c r="DR45" s="53"/>
      <c r="DS45" s="52"/>
      <c r="DT45" s="52"/>
      <c r="DU45" s="53">
        <v>1</v>
      </c>
      <c r="DV45" s="53">
        <v>0</v>
      </c>
      <c r="DW45" s="52"/>
      <c r="DX45" s="52"/>
      <c r="DY45" s="132">
        <v>6</v>
      </c>
      <c r="DZ45" s="132">
        <v>11</v>
      </c>
      <c r="EA45" s="52"/>
      <c r="EB45" s="52"/>
      <c r="EC45" s="53">
        <v>3</v>
      </c>
      <c r="ED45" s="53"/>
      <c r="EE45" s="52">
        <v>7</v>
      </c>
      <c r="EF45" s="52">
        <v>3</v>
      </c>
      <c r="EG45" s="53"/>
      <c r="EH45" s="53"/>
      <c r="EI45" s="52"/>
      <c r="EJ45" s="52"/>
      <c r="EK45" s="53">
        <v>2</v>
      </c>
      <c r="EL45" s="53">
        <v>2</v>
      </c>
      <c r="EM45" s="52"/>
      <c r="EN45" s="52"/>
      <c r="EO45" s="53">
        <v>1</v>
      </c>
      <c r="EP45" s="53"/>
      <c r="EQ45" s="52"/>
      <c r="ER45" s="52"/>
      <c r="ES45" s="53">
        <v>37</v>
      </c>
      <c r="ET45" s="53">
        <v>30</v>
      </c>
      <c r="EU45" s="52">
        <v>1</v>
      </c>
      <c r="EV45" s="52"/>
      <c r="EW45" s="75">
        <f t="shared" si="2"/>
        <v>324</v>
      </c>
      <c r="EX45" s="75">
        <f t="shared" si="2"/>
        <v>223</v>
      </c>
      <c r="EY45" s="75">
        <f t="shared" si="1"/>
        <v>547</v>
      </c>
    </row>
    <row r="46" spans="1:155" ht="15" customHeight="1">
      <c r="A46" s="43">
        <v>43</v>
      </c>
      <c r="B46" s="237"/>
      <c r="C46" s="236"/>
      <c r="D46" s="74" t="s">
        <v>159</v>
      </c>
      <c r="E46" s="51"/>
      <c r="F46" s="51"/>
      <c r="G46" s="52"/>
      <c r="H46" s="52"/>
      <c r="I46" s="53">
        <v>21</v>
      </c>
      <c r="J46" s="53">
        <v>12</v>
      </c>
      <c r="K46" s="52"/>
      <c r="L46" s="52"/>
      <c r="M46" s="53"/>
      <c r="N46" s="53"/>
      <c r="O46" s="52">
        <v>3</v>
      </c>
      <c r="P46" s="52">
        <v>4</v>
      </c>
      <c r="Q46" s="53"/>
      <c r="R46" s="53"/>
      <c r="S46" s="52"/>
      <c r="T46" s="52"/>
      <c r="U46" s="53"/>
      <c r="V46" s="53"/>
      <c r="W46" s="52"/>
      <c r="X46" s="52"/>
      <c r="Y46" s="53"/>
      <c r="Z46" s="53"/>
      <c r="AA46" s="52"/>
      <c r="AB46" s="52"/>
      <c r="AC46" s="53"/>
      <c r="AD46" s="53"/>
      <c r="AE46" s="52"/>
      <c r="AF46" s="52"/>
      <c r="AG46" s="53"/>
      <c r="AH46" s="53"/>
      <c r="AI46" s="52"/>
      <c r="AJ46" s="52"/>
      <c r="AK46" s="53"/>
      <c r="AL46" s="53"/>
      <c r="AM46" s="52"/>
      <c r="AN46" s="52"/>
      <c r="AO46" s="53">
        <v>2</v>
      </c>
      <c r="AP46" s="53"/>
      <c r="AQ46" s="52">
        <v>4</v>
      </c>
      <c r="AR46" s="52">
        <v>5</v>
      </c>
      <c r="AS46" s="53"/>
      <c r="AT46" s="53"/>
      <c r="AU46" s="52">
        <v>5</v>
      </c>
      <c r="AV46" s="52">
        <v>2</v>
      </c>
      <c r="AW46" s="53">
        <v>1</v>
      </c>
      <c r="AX46" s="53">
        <v>3</v>
      </c>
      <c r="AY46" s="52"/>
      <c r="AZ46" s="52"/>
      <c r="BA46" s="53"/>
      <c r="BB46" s="53"/>
      <c r="BC46" s="52">
        <v>2</v>
      </c>
      <c r="BD46" s="52">
        <v>2</v>
      </c>
      <c r="BE46" s="53">
        <v>3</v>
      </c>
      <c r="BF46" s="53">
        <v>2</v>
      </c>
      <c r="BG46" s="52"/>
      <c r="BH46" s="52"/>
      <c r="BI46" s="53"/>
      <c r="BJ46" s="53"/>
      <c r="BK46" s="52">
        <v>1</v>
      </c>
      <c r="BL46" s="52"/>
      <c r="BM46" s="53">
        <v>2</v>
      </c>
      <c r="BN46" s="53"/>
      <c r="BO46" s="52"/>
      <c r="BP46" s="52"/>
      <c r="BQ46" s="53"/>
      <c r="BR46" s="53"/>
      <c r="BS46" s="52"/>
      <c r="BT46" s="52"/>
      <c r="BU46" s="53">
        <v>3</v>
      </c>
      <c r="BV46" s="53">
        <v>2</v>
      </c>
      <c r="BW46" s="52"/>
      <c r="BX46" s="52"/>
      <c r="BY46" s="53"/>
      <c r="BZ46" s="53"/>
      <c r="CA46" s="52"/>
      <c r="CB46" s="52"/>
      <c r="CC46" s="53"/>
      <c r="CD46" s="53"/>
      <c r="CE46" s="52">
        <v>5</v>
      </c>
      <c r="CF46" s="52">
        <v>2</v>
      </c>
      <c r="CG46" s="53"/>
      <c r="CH46" s="53"/>
      <c r="CI46" s="52"/>
      <c r="CJ46" s="52"/>
      <c r="CK46" s="53">
        <v>2</v>
      </c>
      <c r="CL46" s="53">
        <v>2</v>
      </c>
      <c r="CM46" s="52">
        <v>7</v>
      </c>
      <c r="CN46" s="52">
        <v>8</v>
      </c>
      <c r="CO46" s="53">
        <v>1</v>
      </c>
      <c r="CP46" s="53"/>
      <c r="CQ46" s="52"/>
      <c r="CR46" s="52"/>
      <c r="CS46" s="53"/>
      <c r="CT46" s="53"/>
      <c r="CU46" s="52"/>
      <c r="CV46" s="52"/>
      <c r="CW46" s="53"/>
      <c r="CX46" s="53"/>
      <c r="CY46" s="52"/>
      <c r="CZ46" s="52"/>
      <c r="DA46" s="53"/>
      <c r="DB46" s="53"/>
      <c r="DC46" s="52">
        <v>2</v>
      </c>
      <c r="DD46" s="52"/>
      <c r="DE46" s="53">
        <v>4</v>
      </c>
      <c r="DF46" s="53">
        <v>3</v>
      </c>
      <c r="DG46" s="52"/>
      <c r="DH46" s="52"/>
      <c r="DI46" s="53">
        <v>1</v>
      </c>
      <c r="DJ46" s="53"/>
      <c r="DK46" s="52"/>
      <c r="DL46" s="52"/>
      <c r="DM46" s="53"/>
      <c r="DN46" s="53"/>
      <c r="DO46" s="52">
        <v>0</v>
      </c>
      <c r="DP46" s="52">
        <v>1</v>
      </c>
      <c r="DQ46" s="53"/>
      <c r="DR46" s="53"/>
      <c r="DS46" s="52"/>
      <c r="DT46" s="52"/>
      <c r="DU46" s="53"/>
      <c r="DV46" s="53"/>
      <c r="DW46" s="52"/>
      <c r="DX46" s="52"/>
      <c r="DY46" s="132"/>
      <c r="DZ46" s="132"/>
      <c r="EA46" s="52"/>
      <c r="EB46" s="52"/>
      <c r="EC46" s="53">
        <v>1</v>
      </c>
      <c r="ED46" s="53"/>
      <c r="EE46" s="52">
        <v>3</v>
      </c>
      <c r="EF46" s="52">
        <v>1</v>
      </c>
      <c r="EG46" s="53"/>
      <c r="EH46" s="53"/>
      <c r="EI46" s="52"/>
      <c r="EJ46" s="52"/>
      <c r="EK46" s="53"/>
      <c r="EL46" s="53"/>
      <c r="EM46" s="52"/>
      <c r="EN46" s="52"/>
      <c r="EO46" s="53"/>
      <c r="EP46" s="53"/>
      <c r="EQ46" s="52"/>
      <c r="ER46" s="52"/>
      <c r="ES46" s="53">
        <v>8</v>
      </c>
      <c r="ET46" s="53">
        <v>9</v>
      </c>
      <c r="EU46" s="52"/>
      <c r="EV46" s="52">
        <v>1</v>
      </c>
      <c r="EW46" s="75">
        <f t="shared" si="2"/>
        <v>81</v>
      </c>
      <c r="EX46" s="75">
        <f t="shared" si="2"/>
        <v>59</v>
      </c>
      <c r="EY46" s="75">
        <f t="shared" si="1"/>
        <v>140</v>
      </c>
    </row>
    <row r="47" spans="1:155" ht="15" customHeight="1">
      <c r="A47" s="43">
        <v>44</v>
      </c>
      <c r="B47" s="237"/>
      <c r="C47" s="236"/>
      <c r="D47" s="74" t="s">
        <v>160</v>
      </c>
      <c r="E47" s="51"/>
      <c r="F47" s="51"/>
      <c r="G47" s="52"/>
      <c r="H47" s="52"/>
      <c r="I47" s="53">
        <v>14</v>
      </c>
      <c r="J47" s="53">
        <v>9</v>
      </c>
      <c r="K47" s="52">
        <v>3</v>
      </c>
      <c r="L47" s="52">
        <v>1</v>
      </c>
      <c r="M47" s="53"/>
      <c r="N47" s="53"/>
      <c r="O47" s="52"/>
      <c r="P47" s="52"/>
      <c r="Q47" s="53"/>
      <c r="R47" s="53"/>
      <c r="S47" s="52">
        <v>1</v>
      </c>
      <c r="T47" s="52"/>
      <c r="U47" s="53"/>
      <c r="V47" s="53"/>
      <c r="W47" s="52"/>
      <c r="X47" s="52"/>
      <c r="Y47" s="53"/>
      <c r="Z47" s="53"/>
      <c r="AA47" s="52">
        <v>1</v>
      </c>
      <c r="AB47" s="52"/>
      <c r="AC47" s="53"/>
      <c r="AD47" s="53"/>
      <c r="AE47" s="52"/>
      <c r="AF47" s="52"/>
      <c r="AG47" s="53"/>
      <c r="AH47" s="53"/>
      <c r="AI47" s="52"/>
      <c r="AJ47" s="52"/>
      <c r="AK47" s="53"/>
      <c r="AL47" s="53"/>
      <c r="AM47" s="52"/>
      <c r="AN47" s="52"/>
      <c r="AO47" s="53">
        <v>1</v>
      </c>
      <c r="AP47" s="53"/>
      <c r="AQ47" s="52"/>
      <c r="AR47" s="52"/>
      <c r="AS47" s="53">
        <v>1</v>
      </c>
      <c r="AT47" s="53"/>
      <c r="AU47" s="52"/>
      <c r="AV47" s="52">
        <v>1</v>
      </c>
      <c r="AW47" s="53">
        <v>1</v>
      </c>
      <c r="AX47" s="53"/>
      <c r="AY47" s="52"/>
      <c r="AZ47" s="52"/>
      <c r="BA47" s="53"/>
      <c r="BB47" s="53"/>
      <c r="BC47" s="52"/>
      <c r="BD47" s="52"/>
      <c r="BE47" s="53"/>
      <c r="BF47" s="53"/>
      <c r="BG47" s="52"/>
      <c r="BH47" s="52"/>
      <c r="BI47" s="53"/>
      <c r="BJ47" s="53"/>
      <c r="BK47" s="52"/>
      <c r="BL47" s="52">
        <v>1</v>
      </c>
      <c r="BM47" s="53"/>
      <c r="BN47" s="53"/>
      <c r="BO47" s="52"/>
      <c r="BP47" s="52"/>
      <c r="BQ47" s="53"/>
      <c r="BR47" s="53"/>
      <c r="BS47" s="52"/>
      <c r="BT47" s="52"/>
      <c r="BU47" s="53"/>
      <c r="BV47" s="53"/>
      <c r="BW47" s="52"/>
      <c r="BX47" s="52"/>
      <c r="BY47" s="53"/>
      <c r="BZ47" s="53"/>
      <c r="CA47" s="52"/>
      <c r="CB47" s="52"/>
      <c r="CC47" s="53"/>
      <c r="CD47" s="53"/>
      <c r="CE47" s="52"/>
      <c r="CF47" s="52"/>
      <c r="CG47" s="53"/>
      <c r="CH47" s="53"/>
      <c r="CI47" s="52"/>
      <c r="CJ47" s="52"/>
      <c r="CK47" s="53">
        <v>1</v>
      </c>
      <c r="CL47" s="53"/>
      <c r="CM47" s="52">
        <v>1</v>
      </c>
      <c r="CN47" s="52">
        <v>1</v>
      </c>
      <c r="CO47" s="53"/>
      <c r="CP47" s="53"/>
      <c r="CQ47" s="52"/>
      <c r="CR47" s="52"/>
      <c r="CS47" s="53"/>
      <c r="CT47" s="53"/>
      <c r="CU47" s="52"/>
      <c r="CV47" s="52"/>
      <c r="CW47" s="53"/>
      <c r="CX47" s="53"/>
      <c r="CY47" s="52"/>
      <c r="CZ47" s="52"/>
      <c r="DA47" s="53"/>
      <c r="DB47" s="53"/>
      <c r="DC47" s="52"/>
      <c r="DD47" s="52"/>
      <c r="DE47" s="53"/>
      <c r="DF47" s="53"/>
      <c r="DG47" s="52"/>
      <c r="DH47" s="52">
        <v>1</v>
      </c>
      <c r="DI47" s="53"/>
      <c r="DJ47" s="53"/>
      <c r="DK47" s="52"/>
      <c r="DL47" s="52"/>
      <c r="DM47" s="53"/>
      <c r="DN47" s="53"/>
      <c r="DO47" s="52"/>
      <c r="DP47" s="52"/>
      <c r="DQ47" s="53"/>
      <c r="DR47" s="53"/>
      <c r="DS47" s="52"/>
      <c r="DT47" s="52"/>
      <c r="DU47" s="53"/>
      <c r="DV47" s="53"/>
      <c r="DW47" s="52"/>
      <c r="DX47" s="52"/>
      <c r="DY47" s="132"/>
      <c r="DZ47" s="132"/>
      <c r="EA47" s="52"/>
      <c r="EB47" s="52"/>
      <c r="EC47" s="53"/>
      <c r="ED47" s="53"/>
      <c r="EE47" s="52"/>
      <c r="EF47" s="52"/>
      <c r="EG47" s="53"/>
      <c r="EH47" s="53"/>
      <c r="EI47" s="52"/>
      <c r="EJ47" s="52"/>
      <c r="EK47" s="53"/>
      <c r="EL47" s="53"/>
      <c r="EM47" s="52">
        <v>1</v>
      </c>
      <c r="EN47" s="52"/>
      <c r="EO47" s="53"/>
      <c r="EP47" s="53"/>
      <c r="EQ47" s="52"/>
      <c r="ER47" s="52"/>
      <c r="ES47" s="53"/>
      <c r="ET47" s="53"/>
      <c r="EU47" s="52"/>
      <c r="EV47" s="52"/>
      <c r="EW47" s="75">
        <f t="shared" si="2"/>
        <v>25</v>
      </c>
      <c r="EX47" s="75">
        <f t="shared" si="2"/>
        <v>14</v>
      </c>
      <c r="EY47" s="75">
        <f t="shared" si="1"/>
        <v>39</v>
      </c>
    </row>
    <row r="48" spans="1:155" ht="15" customHeight="1">
      <c r="A48" s="43">
        <v>45</v>
      </c>
      <c r="B48" s="237"/>
      <c r="C48" s="236"/>
      <c r="D48" s="74" t="s">
        <v>161</v>
      </c>
      <c r="E48" s="51"/>
      <c r="F48" s="51"/>
      <c r="G48" s="52"/>
      <c r="H48" s="52"/>
      <c r="I48" s="53">
        <v>7</v>
      </c>
      <c r="J48" s="53">
        <v>11</v>
      </c>
      <c r="K48" s="52"/>
      <c r="L48" s="52"/>
      <c r="M48" s="53"/>
      <c r="N48" s="53"/>
      <c r="O48" s="52"/>
      <c r="P48" s="52"/>
      <c r="Q48" s="53"/>
      <c r="R48" s="53"/>
      <c r="S48" s="52">
        <v>1</v>
      </c>
      <c r="T48" s="52"/>
      <c r="U48" s="53"/>
      <c r="V48" s="53"/>
      <c r="W48" s="52"/>
      <c r="X48" s="52"/>
      <c r="Y48" s="53"/>
      <c r="Z48" s="53"/>
      <c r="AA48" s="52"/>
      <c r="AB48" s="52"/>
      <c r="AC48" s="53"/>
      <c r="AD48" s="53"/>
      <c r="AE48" s="52"/>
      <c r="AF48" s="52"/>
      <c r="AG48" s="53"/>
      <c r="AH48" s="53"/>
      <c r="AI48" s="52"/>
      <c r="AJ48" s="52"/>
      <c r="AK48" s="53"/>
      <c r="AL48" s="53"/>
      <c r="AM48" s="52"/>
      <c r="AN48" s="52"/>
      <c r="AO48" s="53">
        <v>1</v>
      </c>
      <c r="AP48" s="53"/>
      <c r="AQ48" s="52"/>
      <c r="AR48" s="52"/>
      <c r="AS48" s="53"/>
      <c r="AT48" s="53">
        <v>1</v>
      </c>
      <c r="AU48" s="52">
        <v>2</v>
      </c>
      <c r="AV48" s="52"/>
      <c r="AW48" s="53">
        <v>2</v>
      </c>
      <c r="AX48" s="53"/>
      <c r="AY48" s="52"/>
      <c r="AZ48" s="52"/>
      <c r="BA48" s="53"/>
      <c r="BB48" s="53"/>
      <c r="BC48" s="52"/>
      <c r="BD48" s="52"/>
      <c r="BE48" s="53">
        <v>4</v>
      </c>
      <c r="BF48" s="53">
        <v>3</v>
      </c>
      <c r="BG48" s="52"/>
      <c r="BH48" s="52"/>
      <c r="BI48" s="53"/>
      <c r="BJ48" s="53"/>
      <c r="BK48" s="52"/>
      <c r="BL48" s="52"/>
      <c r="BM48" s="53">
        <v>2</v>
      </c>
      <c r="BN48" s="53"/>
      <c r="BO48" s="52"/>
      <c r="BP48" s="52"/>
      <c r="BQ48" s="53"/>
      <c r="BR48" s="53"/>
      <c r="BS48" s="52"/>
      <c r="BT48" s="52"/>
      <c r="BU48" s="53"/>
      <c r="BV48" s="53"/>
      <c r="BW48" s="52"/>
      <c r="BX48" s="52"/>
      <c r="BY48" s="53"/>
      <c r="BZ48" s="53"/>
      <c r="CA48" s="52"/>
      <c r="CB48" s="52"/>
      <c r="CC48" s="53"/>
      <c r="CD48" s="53"/>
      <c r="CE48" s="52"/>
      <c r="CF48" s="52"/>
      <c r="CG48" s="53"/>
      <c r="CH48" s="53"/>
      <c r="CI48" s="52"/>
      <c r="CJ48" s="52"/>
      <c r="CK48" s="53"/>
      <c r="CL48" s="53"/>
      <c r="CM48" s="52"/>
      <c r="CN48" s="52"/>
      <c r="CO48" s="53"/>
      <c r="CP48" s="53"/>
      <c r="CQ48" s="52"/>
      <c r="CR48" s="52"/>
      <c r="CS48" s="53"/>
      <c r="CT48" s="53"/>
      <c r="CU48" s="52"/>
      <c r="CV48" s="52"/>
      <c r="CW48" s="53"/>
      <c r="CX48" s="53"/>
      <c r="CY48" s="52"/>
      <c r="CZ48" s="52"/>
      <c r="DA48" s="53"/>
      <c r="DB48" s="53"/>
      <c r="DC48" s="52"/>
      <c r="DD48" s="52">
        <v>1</v>
      </c>
      <c r="DE48" s="53"/>
      <c r="DF48" s="53">
        <v>1</v>
      </c>
      <c r="DG48" s="52">
        <v>1</v>
      </c>
      <c r="DH48" s="52"/>
      <c r="DI48" s="53">
        <v>1</v>
      </c>
      <c r="DJ48" s="53"/>
      <c r="DK48" s="52"/>
      <c r="DL48" s="52"/>
      <c r="DM48" s="53"/>
      <c r="DN48" s="53"/>
      <c r="DO48" s="52">
        <v>1</v>
      </c>
      <c r="DP48" s="52"/>
      <c r="DQ48" s="53"/>
      <c r="DR48" s="53"/>
      <c r="DS48" s="52"/>
      <c r="DT48" s="52"/>
      <c r="DU48" s="53"/>
      <c r="DV48" s="53"/>
      <c r="DW48" s="52"/>
      <c r="DX48" s="52"/>
      <c r="DY48" s="132"/>
      <c r="DZ48" s="132"/>
      <c r="EA48" s="52"/>
      <c r="EB48" s="52"/>
      <c r="EC48" s="53"/>
      <c r="ED48" s="53"/>
      <c r="EE48" s="52"/>
      <c r="EF48" s="52"/>
      <c r="EG48" s="53"/>
      <c r="EH48" s="53"/>
      <c r="EI48" s="52"/>
      <c r="EJ48" s="52">
        <v>1</v>
      </c>
      <c r="EK48" s="53"/>
      <c r="EL48" s="53"/>
      <c r="EM48" s="52"/>
      <c r="EN48" s="52"/>
      <c r="EO48" s="53"/>
      <c r="EP48" s="53"/>
      <c r="EQ48" s="52"/>
      <c r="ER48" s="52"/>
      <c r="ES48" s="53"/>
      <c r="ET48" s="53"/>
      <c r="EU48" s="52"/>
      <c r="EV48" s="52"/>
      <c r="EW48" s="75">
        <f t="shared" si="2"/>
        <v>22</v>
      </c>
      <c r="EX48" s="75">
        <f t="shared" si="2"/>
        <v>18</v>
      </c>
      <c r="EY48" s="75">
        <f t="shared" si="1"/>
        <v>40</v>
      </c>
    </row>
    <row r="49" spans="1:155" ht="15" customHeight="1">
      <c r="A49" s="43">
        <v>46</v>
      </c>
      <c r="B49" s="237"/>
      <c r="C49" s="236"/>
      <c r="D49" s="74" t="s">
        <v>162</v>
      </c>
      <c r="E49" s="51"/>
      <c r="F49" s="51"/>
      <c r="G49" s="52"/>
      <c r="H49" s="52"/>
      <c r="I49" s="53">
        <v>4</v>
      </c>
      <c r="J49" s="53">
        <v>5</v>
      </c>
      <c r="K49" s="52"/>
      <c r="L49" s="52"/>
      <c r="M49" s="53"/>
      <c r="N49" s="53"/>
      <c r="O49" s="52"/>
      <c r="P49" s="52"/>
      <c r="Q49" s="53"/>
      <c r="R49" s="53"/>
      <c r="S49" s="52"/>
      <c r="T49" s="52"/>
      <c r="U49" s="53"/>
      <c r="V49" s="53"/>
      <c r="W49" s="52"/>
      <c r="X49" s="52">
        <v>1</v>
      </c>
      <c r="Y49" s="53"/>
      <c r="Z49" s="53"/>
      <c r="AA49" s="52"/>
      <c r="AB49" s="52"/>
      <c r="AC49" s="53"/>
      <c r="AD49" s="53"/>
      <c r="AE49" s="52"/>
      <c r="AF49" s="52"/>
      <c r="AG49" s="53"/>
      <c r="AH49" s="53">
        <v>1</v>
      </c>
      <c r="AI49" s="52"/>
      <c r="AJ49" s="52"/>
      <c r="AK49" s="53"/>
      <c r="AL49" s="53"/>
      <c r="AM49" s="52"/>
      <c r="AN49" s="52"/>
      <c r="AO49" s="53"/>
      <c r="AP49" s="53"/>
      <c r="AQ49" s="52"/>
      <c r="AR49" s="52"/>
      <c r="AS49" s="53"/>
      <c r="AT49" s="53"/>
      <c r="AU49" s="52"/>
      <c r="AV49" s="52"/>
      <c r="AW49" s="53"/>
      <c r="AX49" s="53"/>
      <c r="AY49" s="52"/>
      <c r="AZ49" s="52"/>
      <c r="BA49" s="53"/>
      <c r="BB49" s="53"/>
      <c r="BC49" s="52"/>
      <c r="BD49" s="52"/>
      <c r="BE49" s="53"/>
      <c r="BF49" s="53"/>
      <c r="BG49" s="52"/>
      <c r="BH49" s="52"/>
      <c r="BI49" s="53"/>
      <c r="BJ49" s="53"/>
      <c r="BK49" s="52"/>
      <c r="BL49" s="52"/>
      <c r="BM49" s="53"/>
      <c r="BN49" s="53"/>
      <c r="BO49" s="52"/>
      <c r="BP49" s="52"/>
      <c r="BQ49" s="53"/>
      <c r="BR49" s="53"/>
      <c r="BS49" s="52"/>
      <c r="BT49" s="52"/>
      <c r="BU49" s="53"/>
      <c r="BV49" s="53"/>
      <c r="BW49" s="52"/>
      <c r="BX49" s="52"/>
      <c r="BY49" s="53"/>
      <c r="BZ49" s="53"/>
      <c r="CA49" s="52"/>
      <c r="CB49" s="52"/>
      <c r="CC49" s="53"/>
      <c r="CD49" s="53"/>
      <c r="CE49" s="52"/>
      <c r="CF49" s="52"/>
      <c r="CG49" s="53"/>
      <c r="CH49" s="53"/>
      <c r="CI49" s="52"/>
      <c r="CJ49" s="52"/>
      <c r="CK49" s="53"/>
      <c r="CL49" s="53"/>
      <c r="CM49" s="52"/>
      <c r="CN49" s="52"/>
      <c r="CO49" s="53">
        <v>1</v>
      </c>
      <c r="CP49" s="53">
        <v>3</v>
      </c>
      <c r="CQ49" s="52"/>
      <c r="CR49" s="52"/>
      <c r="CS49" s="53"/>
      <c r="CT49" s="53"/>
      <c r="CU49" s="52"/>
      <c r="CV49" s="52"/>
      <c r="CW49" s="53"/>
      <c r="CX49" s="53"/>
      <c r="CY49" s="52"/>
      <c r="CZ49" s="52"/>
      <c r="DA49" s="53"/>
      <c r="DB49" s="53"/>
      <c r="DC49" s="52">
        <v>3</v>
      </c>
      <c r="DD49" s="52">
        <v>7</v>
      </c>
      <c r="DE49" s="53"/>
      <c r="DF49" s="53"/>
      <c r="DG49" s="52"/>
      <c r="DH49" s="52"/>
      <c r="DI49" s="53"/>
      <c r="DJ49" s="53"/>
      <c r="DK49" s="52"/>
      <c r="DL49" s="52"/>
      <c r="DM49" s="53"/>
      <c r="DN49" s="53"/>
      <c r="DO49" s="52"/>
      <c r="DP49" s="52"/>
      <c r="DQ49" s="53"/>
      <c r="DR49" s="53"/>
      <c r="DS49" s="52"/>
      <c r="DT49" s="52"/>
      <c r="DU49" s="53"/>
      <c r="DV49" s="53"/>
      <c r="DW49" s="52"/>
      <c r="DX49" s="52"/>
      <c r="DY49" s="132"/>
      <c r="DZ49" s="132"/>
      <c r="EA49" s="52"/>
      <c r="EB49" s="52"/>
      <c r="EC49" s="53"/>
      <c r="ED49" s="53"/>
      <c r="EE49" s="52"/>
      <c r="EF49" s="52"/>
      <c r="EG49" s="53"/>
      <c r="EH49" s="53"/>
      <c r="EI49" s="52"/>
      <c r="EJ49" s="52"/>
      <c r="EK49" s="53"/>
      <c r="EL49" s="53"/>
      <c r="EM49" s="52"/>
      <c r="EN49" s="52"/>
      <c r="EO49" s="53"/>
      <c r="EP49" s="53"/>
      <c r="EQ49" s="52"/>
      <c r="ER49" s="52"/>
      <c r="ES49" s="53"/>
      <c r="ET49" s="53"/>
      <c r="EU49" s="52">
        <v>1</v>
      </c>
      <c r="EV49" s="52"/>
      <c r="EW49" s="75">
        <f t="shared" si="2"/>
        <v>9</v>
      </c>
      <c r="EX49" s="75">
        <f t="shared" si="2"/>
        <v>17</v>
      </c>
      <c r="EY49" s="75">
        <f t="shared" si="1"/>
        <v>26</v>
      </c>
    </row>
    <row r="50" spans="1:155" ht="15" customHeight="1">
      <c r="A50" s="43">
        <v>47</v>
      </c>
      <c r="B50" s="237"/>
      <c r="C50" s="236"/>
      <c r="D50" s="74" t="s">
        <v>163</v>
      </c>
      <c r="E50" s="51"/>
      <c r="F50" s="51"/>
      <c r="G50" s="52"/>
      <c r="H50" s="52"/>
      <c r="I50" s="53"/>
      <c r="J50" s="53">
        <v>22</v>
      </c>
      <c r="K50" s="52"/>
      <c r="L50" s="52"/>
      <c r="M50" s="53"/>
      <c r="N50" s="53"/>
      <c r="O50" s="52"/>
      <c r="P50" s="52"/>
      <c r="Q50" s="53"/>
      <c r="R50" s="53"/>
      <c r="S50" s="52"/>
      <c r="T50" s="52"/>
      <c r="U50" s="53"/>
      <c r="V50" s="53"/>
      <c r="W50" s="52"/>
      <c r="X50" s="52"/>
      <c r="Y50" s="53"/>
      <c r="Z50" s="53"/>
      <c r="AA50" s="52"/>
      <c r="AB50" s="52"/>
      <c r="AC50" s="53"/>
      <c r="AD50" s="53"/>
      <c r="AE50" s="52"/>
      <c r="AF50" s="52"/>
      <c r="AG50" s="53"/>
      <c r="AH50" s="53"/>
      <c r="AI50" s="52"/>
      <c r="AJ50" s="52"/>
      <c r="AK50" s="53"/>
      <c r="AL50" s="53"/>
      <c r="AM50" s="52"/>
      <c r="AN50" s="52"/>
      <c r="AO50" s="53"/>
      <c r="AP50" s="53"/>
      <c r="AQ50" s="52"/>
      <c r="AR50" s="52"/>
      <c r="AS50" s="53"/>
      <c r="AT50" s="53"/>
      <c r="AU50" s="52"/>
      <c r="AV50" s="52"/>
      <c r="AW50" s="53"/>
      <c r="AX50" s="53"/>
      <c r="AY50" s="52"/>
      <c r="AZ50" s="52"/>
      <c r="BA50" s="53"/>
      <c r="BB50" s="53"/>
      <c r="BC50" s="52"/>
      <c r="BD50" s="52"/>
      <c r="BE50" s="53"/>
      <c r="BF50" s="53"/>
      <c r="BG50" s="52"/>
      <c r="BH50" s="52"/>
      <c r="BI50" s="53"/>
      <c r="BJ50" s="53"/>
      <c r="BK50" s="52"/>
      <c r="BL50" s="52"/>
      <c r="BM50" s="53"/>
      <c r="BN50" s="53"/>
      <c r="BO50" s="52"/>
      <c r="BP50" s="52"/>
      <c r="BQ50" s="53"/>
      <c r="BR50" s="53"/>
      <c r="BS50" s="52"/>
      <c r="BT50" s="52"/>
      <c r="BU50" s="53"/>
      <c r="BV50" s="53">
        <v>1</v>
      </c>
      <c r="BW50" s="52"/>
      <c r="BX50" s="52"/>
      <c r="BY50" s="53"/>
      <c r="BZ50" s="53">
        <v>1</v>
      </c>
      <c r="CA50" s="52"/>
      <c r="CB50" s="52"/>
      <c r="CC50" s="53"/>
      <c r="CD50" s="53"/>
      <c r="CE50" s="52"/>
      <c r="CF50" s="52"/>
      <c r="CG50" s="53"/>
      <c r="CH50" s="53"/>
      <c r="CI50" s="52"/>
      <c r="CJ50" s="52"/>
      <c r="CK50" s="53"/>
      <c r="CL50" s="53"/>
      <c r="CM50" s="52"/>
      <c r="CN50" s="52"/>
      <c r="CO50" s="53"/>
      <c r="CP50" s="53"/>
      <c r="CQ50" s="52"/>
      <c r="CR50" s="52"/>
      <c r="CS50" s="53"/>
      <c r="CT50" s="53"/>
      <c r="CU50" s="52"/>
      <c r="CV50" s="52"/>
      <c r="CW50" s="53"/>
      <c r="CX50" s="53"/>
      <c r="CY50" s="52"/>
      <c r="CZ50" s="52"/>
      <c r="DA50" s="53"/>
      <c r="DB50" s="53"/>
      <c r="DC50" s="52"/>
      <c r="DD50" s="52"/>
      <c r="DE50" s="53"/>
      <c r="DF50" s="53"/>
      <c r="DG50" s="52"/>
      <c r="DH50" s="52"/>
      <c r="DI50" s="53"/>
      <c r="DJ50" s="53"/>
      <c r="DK50" s="52"/>
      <c r="DL50" s="52"/>
      <c r="DM50" s="53"/>
      <c r="DN50" s="53"/>
      <c r="DO50" s="52"/>
      <c r="DP50" s="52"/>
      <c r="DQ50" s="53"/>
      <c r="DR50" s="53"/>
      <c r="DS50" s="52"/>
      <c r="DT50" s="52"/>
      <c r="DU50" s="53"/>
      <c r="DV50" s="53"/>
      <c r="DW50" s="52"/>
      <c r="DX50" s="52"/>
      <c r="DY50" s="132"/>
      <c r="DZ50" s="132">
        <v>2</v>
      </c>
      <c r="EA50" s="52"/>
      <c r="EB50" s="52"/>
      <c r="EC50" s="53"/>
      <c r="ED50" s="53"/>
      <c r="EE50" s="52"/>
      <c r="EF50" s="52">
        <v>1</v>
      </c>
      <c r="EG50" s="53"/>
      <c r="EH50" s="53"/>
      <c r="EI50" s="52"/>
      <c r="EJ50" s="52"/>
      <c r="EK50" s="53"/>
      <c r="EL50" s="53"/>
      <c r="EM50" s="52"/>
      <c r="EN50" s="52"/>
      <c r="EO50" s="53"/>
      <c r="EP50" s="53"/>
      <c r="EQ50" s="52"/>
      <c r="ER50" s="52"/>
      <c r="ES50" s="53"/>
      <c r="ET50" s="53"/>
      <c r="EU50" s="52"/>
      <c r="EV50" s="52">
        <v>1</v>
      </c>
      <c r="EW50" s="75">
        <f t="shared" si="2"/>
        <v>0</v>
      </c>
      <c r="EX50" s="75">
        <f t="shared" si="2"/>
        <v>28</v>
      </c>
      <c r="EY50" s="75">
        <f t="shared" si="1"/>
        <v>28</v>
      </c>
    </row>
    <row r="51" spans="1:155" ht="15" customHeight="1">
      <c r="A51" s="43">
        <v>48</v>
      </c>
      <c r="B51" s="237"/>
      <c r="C51" s="236"/>
      <c r="D51" s="74" t="s">
        <v>164</v>
      </c>
      <c r="E51" s="51"/>
      <c r="F51" s="51"/>
      <c r="G51" s="52"/>
      <c r="H51" s="52"/>
      <c r="I51" s="53">
        <v>1</v>
      </c>
      <c r="J51" s="53">
        <v>7</v>
      </c>
      <c r="K51" s="52"/>
      <c r="L51" s="52"/>
      <c r="M51" s="53"/>
      <c r="N51" s="53"/>
      <c r="O51" s="52"/>
      <c r="P51" s="52"/>
      <c r="Q51" s="53"/>
      <c r="R51" s="53"/>
      <c r="S51" s="52"/>
      <c r="T51" s="52"/>
      <c r="U51" s="53"/>
      <c r="V51" s="53"/>
      <c r="W51" s="52"/>
      <c r="X51" s="52"/>
      <c r="Y51" s="53"/>
      <c r="Z51" s="53"/>
      <c r="AA51" s="52"/>
      <c r="AB51" s="52"/>
      <c r="AC51" s="53">
        <v>0</v>
      </c>
      <c r="AD51" s="53">
        <v>1</v>
      </c>
      <c r="AE51" s="52"/>
      <c r="AF51" s="52"/>
      <c r="AG51" s="53"/>
      <c r="AH51" s="53">
        <v>1</v>
      </c>
      <c r="AI51" s="52"/>
      <c r="AJ51" s="52"/>
      <c r="AK51" s="53"/>
      <c r="AL51" s="53"/>
      <c r="AM51" s="52"/>
      <c r="AN51" s="52"/>
      <c r="AO51" s="53"/>
      <c r="AP51" s="53"/>
      <c r="AQ51" s="52"/>
      <c r="AR51" s="52"/>
      <c r="AS51" s="53"/>
      <c r="AT51" s="53"/>
      <c r="AU51" s="52"/>
      <c r="AV51" s="52">
        <v>1</v>
      </c>
      <c r="AW51" s="53"/>
      <c r="AX51" s="53"/>
      <c r="AY51" s="52"/>
      <c r="AZ51" s="52"/>
      <c r="BA51" s="53"/>
      <c r="BB51" s="53"/>
      <c r="BC51" s="52"/>
      <c r="BD51" s="52"/>
      <c r="BE51" s="53"/>
      <c r="BF51" s="53">
        <v>1</v>
      </c>
      <c r="BG51" s="52"/>
      <c r="BH51" s="52"/>
      <c r="BI51" s="53"/>
      <c r="BJ51" s="53"/>
      <c r="BK51" s="52"/>
      <c r="BL51" s="52"/>
      <c r="BM51" s="53"/>
      <c r="BN51" s="53"/>
      <c r="BO51" s="52"/>
      <c r="BP51" s="52"/>
      <c r="BQ51" s="53"/>
      <c r="BR51" s="53"/>
      <c r="BS51" s="52"/>
      <c r="BT51" s="52"/>
      <c r="BU51" s="53"/>
      <c r="BV51" s="53"/>
      <c r="BW51" s="52"/>
      <c r="BX51" s="52"/>
      <c r="BY51" s="53"/>
      <c r="BZ51" s="53"/>
      <c r="CA51" s="52"/>
      <c r="CB51" s="52"/>
      <c r="CC51" s="53"/>
      <c r="CD51" s="53"/>
      <c r="CE51" s="52"/>
      <c r="CF51" s="52"/>
      <c r="CG51" s="53"/>
      <c r="CH51" s="53"/>
      <c r="CI51" s="52"/>
      <c r="CJ51" s="52"/>
      <c r="CK51" s="53"/>
      <c r="CL51" s="53"/>
      <c r="CM51" s="52"/>
      <c r="CN51" s="52"/>
      <c r="CO51" s="53"/>
      <c r="CP51" s="53">
        <v>1</v>
      </c>
      <c r="CQ51" s="52"/>
      <c r="CR51" s="52"/>
      <c r="CS51" s="53"/>
      <c r="CT51" s="53"/>
      <c r="CU51" s="52"/>
      <c r="CV51" s="52"/>
      <c r="CW51" s="53"/>
      <c r="CX51" s="53"/>
      <c r="CY51" s="52"/>
      <c r="CZ51" s="52"/>
      <c r="DA51" s="53"/>
      <c r="DB51" s="53"/>
      <c r="DC51" s="52"/>
      <c r="DD51" s="52"/>
      <c r="DE51" s="53">
        <v>1</v>
      </c>
      <c r="DF51" s="53">
        <v>3</v>
      </c>
      <c r="DG51" s="52"/>
      <c r="DH51" s="52"/>
      <c r="DI51" s="53"/>
      <c r="DJ51" s="53"/>
      <c r="DK51" s="52"/>
      <c r="DL51" s="52"/>
      <c r="DM51" s="53"/>
      <c r="DN51" s="53"/>
      <c r="DO51" s="52"/>
      <c r="DP51" s="52"/>
      <c r="DQ51" s="53"/>
      <c r="DR51" s="53"/>
      <c r="DS51" s="52"/>
      <c r="DT51" s="52"/>
      <c r="DU51" s="53"/>
      <c r="DV51" s="53"/>
      <c r="DW51" s="52"/>
      <c r="DX51" s="52"/>
      <c r="DY51" s="132"/>
      <c r="DZ51" s="132"/>
      <c r="EA51" s="52"/>
      <c r="EB51" s="52"/>
      <c r="EC51" s="53">
        <v>1</v>
      </c>
      <c r="ED51" s="53">
        <v>3</v>
      </c>
      <c r="EE51" s="52">
        <v>0</v>
      </c>
      <c r="EF51" s="52">
        <v>2</v>
      </c>
      <c r="EG51" s="53"/>
      <c r="EH51" s="53"/>
      <c r="EI51" s="52"/>
      <c r="EJ51" s="52"/>
      <c r="EK51" s="53"/>
      <c r="EL51" s="53">
        <v>1</v>
      </c>
      <c r="EM51" s="52"/>
      <c r="EN51" s="52"/>
      <c r="EO51" s="53"/>
      <c r="EP51" s="53"/>
      <c r="EQ51" s="52"/>
      <c r="ER51" s="52"/>
      <c r="ES51" s="53"/>
      <c r="ET51" s="53">
        <v>1</v>
      </c>
      <c r="EU51" s="52"/>
      <c r="EV51" s="52"/>
      <c r="EW51" s="75">
        <f t="shared" si="2"/>
        <v>3</v>
      </c>
      <c r="EX51" s="75">
        <f t="shared" si="2"/>
        <v>22</v>
      </c>
      <c r="EY51" s="75">
        <f t="shared" si="1"/>
        <v>25</v>
      </c>
    </row>
    <row r="52" spans="1:155" ht="15" customHeight="1">
      <c r="A52" s="43">
        <v>49</v>
      </c>
      <c r="B52" s="237"/>
      <c r="C52" s="236"/>
      <c r="D52" s="74" t="s">
        <v>165</v>
      </c>
      <c r="E52" s="51"/>
      <c r="F52" s="51"/>
      <c r="G52" s="52"/>
      <c r="H52" s="52"/>
      <c r="I52" s="53"/>
      <c r="J52" s="53"/>
      <c r="K52" s="52"/>
      <c r="L52" s="52"/>
      <c r="M52" s="53"/>
      <c r="N52" s="53"/>
      <c r="O52" s="52"/>
      <c r="P52" s="52"/>
      <c r="Q52" s="53"/>
      <c r="R52" s="53"/>
      <c r="S52" s="52"/>
      <c r="T52" s="52"/>
      <c r="U52" s="53"/>
      <c r="V52" s="53"/>
      <c r="W52" s="52"/>
      <c r="X52" s="52"/>
      <c r="Y52" s="53"/>
      <c r="Z52" s="53"/>
      <c r="AA52" s="52"/>
      <c r="AB52" s="52"/>
      <c r="AC52" s="53"/>
      <c r="AD52" s="53"/>
      <c r="AE52" s="52"/>
      <c r="AF52" s="52"/>
      <c r="AG52" s="53"/>
      <c r="AH52" s="53"/>
      <c r="AI52" s="52"/>
      <c r="AJ52" s="52"/>
      <c r="AK52" s="53"/>
      <c r="AL52" s="53"/>
      <c r="AM52" s="52"/>
      <c r="AN52" s="52"/>
      <c r="AO52" s="53"/>
      <c r="AP52" s="53"/>
      <c r="AQ52" s="52"/>
      <c r="AR52" s="52"/>
      <c r="AS52" s="53"/>
      <c r="AT52" s="53"/>
      <c r="AU52" s="52"/>
      <c r="AV52" s="52"/>
      <c r="AW52" s="53"/>
      <c r="AX52" s="53"/>
      <c r="AY52" s="52"/>
      <c r="AZ52" s="52"/>
      <c r="BA52" s="53"/>
      <c r="BB52" s="53"/>
      <c r="BC52" s="52"/>
      <c r="BD52" s="52"/>
      <c r="BE52" s="53"/>
      <c r="BF52" s="53"/>
      <c r="BG52" s="52"/>
      <c r="BH52" s="52"/>
      <c r="BI52" s="53"/>
      <c r="BJ52" s="53"/>
      <c r="BK52" s="52"/>
      <c r="BL52" s="52"/>
      <c r="BM52" s="53"/>
      <c r="BN52" s="53"/>
      <c r="BO52" s="52"/>
      <c r="BP52" s="52"/>
      <c r="BQ52" s="53"/>
      <c r="BR52" s="53"/>
      <c r="BS52" s="52"/>
      <c r="BT52" s="52"/>
      <c r="BU52" s="53"/>
      <c r="BV52" s="53"/>
      <c r="BW52" s="52"/>
      <c r="BX52" s="52"/>
      <c r="BY52" s="53"/>
      <c r="BZ52" s="53"/>
      <c r="CA52" s="52"/>
      <c r="CB52" s="52"/>
      <c r="CC52" s="53"/>
      <c r="CD52" s="53"/>
      <c r="CE52" s="52"/>
      <c r="CF52" s="52"/>
      <c r="CG52" s="53"/>
      <c r="CH52" s="53"/>
      <c r="CI52" s="52"/>
      <c r="CJ52" s="52"/>
      <c r="CK52" s="53"/>
      <c r="CL52" s="53"/>
      <c r="CM52" s="52"/>
      <c r="CN52" s="52"/>
      <c r="CO52" s="53"/>
      <c r="CP52" s="53"/>
      <c r="CQ52" s="52"/>
      <c r="CR52" s="52"/>
      <c r="CS52" s="53"/>
      <c r="CT52" s="53"/>
      <c r="CU52" s="52"/>
      <c r="CV52" s="52"/>
      <c r="CW52" s="53"/>
      <c r="CX52" s="53"/>
      <c r="CY52" s="52"/>
      <c r="CZ52" s="52"/>
      <c r="DA52" s="53"/>
      <c r="DB52" s="53"/>
      <c r="DC52" s="52"/>
      <c r="DD52" s="52"/>
      <c r="DE52" s="53"/>
      <c r="DF52" s="53"/>
      <c r="DG52" s="52"/>
      <c r="DH52" s="52"/>
      <c r="DI52" s="53"/>
      <c r="DJ52" s="53"/>
      <c r="DK52" s="52"/>
      <c r="DL52" s="52"/>
      <c r="DM52" s="53"/>
      <c r="DN52" s="53"/>
      <c r="DO52" s="52"/>
      <c r="DP52" s="52"/>
      <c r="DQ52" s="53"/>
      <c r="DR52" s="53"/>
      <c r="DS52" s="52"/>
      <c r="DT52" s="52"/>
      <c r="DU52" s="53"/>
      <c r="DV52" s="53"/>
      <c r="DW52" s="52"/>
      <c r="DX52" s="52"/>
      <c r="DY52" s="132"/>
      <c r="DZ52" s="132"/>
      <c r="EA52" s="52"/>
      <c r="EB52" s="52"/>
      <c r="EC52" s="53"/>
      <c r="ED52" s="53"/>
      <c r="EE52" s="52"/>
      <c r="EF52" s="52"/>
      <c r="EG52" s="53"/>
      <c r="EH52" s="53"/>
      <c r="EI52" s="52"/>
      <c r="EJ52" s="52"/>
      <c r="EK52" s="53"/>
      <c r="EL52" s="53"/>
      <c r="EM52" s="52"/>
      <c r="EN52" s="52"/>
      <c r="EO52" s="53"/>
      <c r="EP52" s="53"/>
      <c r="EQ52" s="52"/>
      <c r="ER52" s="52"/>
      <c r="ES52" s="53"/>
      <c r="ET52" s="53"/>
      <c r="EU52" s="52"/>
      <c r="EV52" s="52"/>
      <c r="EW52" s="75">
        <f t="shared" si="2"/>
        <v>0</v>
      </c>
      <c r="EX52" s="75">
        <f t="shared" si="2"/>
        <v>0</v>
      </c>
      <c r="EY52" s="75">
        <f t="shared" si="1"/>
        <v>0</v>
      </c>
    </row>
    <row r="53" spans="1:155" ht="15" customHeight="1">
      <c r="A53" s="43">
        <v>50</v>
      </c>
      <c r="B53" s="237"/>
      <c r="C53" s="236"/>
      <c r="D53" s="74" t="s">
        <v>166</v>
      </c>
      <c r="E53" s="51"/>
      <c r="F53" s="51"/>
      <c r="G53" s="52"/>
      <c r="H53" s="52"/>
      <c r="I53" s="53">
        <v>4</v>
      </c>
      <c r="J53" s="53">
        <v>6</v>
      </c>
      <c r="K53" s="52"/>
      <c r="L53" s="52"/>
      <c r="M53" s="53"/>
      <c r="N53" s="53"/>
      <c r="O53" s="52"/>
      <c r="P53" s="52"/>
      <c r="Q53" s="53"/>
      <c r="R53" s="53"/>
      <c r="S53" s="52"/>
      <c r="T53" s="52"/>
      <c r="U53" s="53"/>
      <c r="V53" s="53"/>
      <c r="W53" s="52"/>
      <c r="X53" s="52"/>
      <c r="Y53" s="53"/>
      <c r="Z53" s="53"/>
      <c r="AA53" s="52"/>
      <c r="AB53" s="52"/>
      <c r="AC53" s="53"/>
      <c r="AD53" s="53"/>
      <c r="AE53" s="52"/>
      <c r="AF53" s="52"/>
      <c r="AG53" s="53"/>
      <c r="AH53" s="53"/>
      <c r="AI53" s="52"/>
      <c r="AJ53" s="52"/>
      <c r="AK53" s="53"/>
      <c r="AL53" s="53"/>
      <c r="AM53" s="52"/>
      <c r="AN53" s="52"/>
      <c r="AO53" s="53"/>
      <c r="AP53" s="53"/>
      <c r="AQ53" s="52"/>
      <c r="AR53" s="52"/>
      <c r="AS53" s="53"/>
      <c r="AT53" s="53"/>
      <c r="AU53" s="52"/>
      <c r="AV53" s="52"/>
      <c r="AW53" s="53"/>
      <c r="AX53" s="53"/>
      <c r="AY53" s="52"/>
      <c r="AZ53" s="52"/>
      <c r="BA53" s="53"/>
      <c r="BB53" s="53"/>
      <c r="BC53" s="52"/>
      <c r="BD53" s="52"/>
      <c r="BE53" s="53"/>
      <c r="BF53" s="53"/>
      <c r="BG53" s="52"/>
      <c r="BH53" s="52"/>
      <c r="BI53" s="53"/>
      <c r="BJ53" s="53"/>
      <c r="BK53" s="52"/>
      <c r="BL53" s="52"/>
      <c r="BM53" s="53"/>
      <c r="BN53" s="53"/>
      <c r="BO53" s="52"/>
      <c r="BP53" s="52"/>
      <c r="BQ53" s="53"/>
      <c r="BR53" s="53"/>
      <c r="BS53" s="52"/>
      <c r="BT53" s="52"/>
      <c r="BU53" s="53"/>
      <c r="BV53" s="53"/>
      <c r="BW53" s="52"/>
      <c r="BX53" s="52"/>
      <c r="BY53" s="53"/>
      <c r="BZ53" s="53"/>
      <c r="CA53" s="52"/>
      <c r="CB53" s="52"/>
      <c r="CC53" s="53"/>
      <c r="CD53" s="53"/>
      <c r="CE53" s="52"/>
      <c r="CF53" s="52"/>
      <c r="CG53" s="53"/>
      <c r="CH53" s="53"/>
      <c r="CI53" s="52"/>
      <c r="CJ53" s="52"/>
      <c r="CK53" s="53"/>
      <c r="CL53" s="53"/>
      <c r="CM53" s="52"/>
      <c r="CN53" s="52"/>
      <c r="CO53" s="53"/>
      <c r="CP53" s="53"/>
      <c r="CQ53" s="52"/>
      <c r="CR53" s="52"/>
      <c r="CS53" s="53"/>
      <c r="CT53" s="53"/>
      <c r="CU53" s="52"/>
      <c r="CV53" s="52"/>
      <c r="CW53" s="53"/>
      <c r="CX53" s="53"/>
      <c r="CY53" s="52"/>
      <c r="CZ53" s="52"/>
      <c r="DA53" s="53"/>
      <c r="DB53" s="53"/>
      <c r="DC53" s="52"/>
      <c r="DD53" s="52"/>
      <c r="DE53" s="53"/>
      <c r="DF53" s="53"/>
      <c r="DG53" s="52"/>
      <c r="DH53" s="52"/>
      <c r="DI53" s="53"/>
      <c r="DJ53" s="53"/>
      <c r="DK53" s="52"/>
      <c r="DL53" s="52"/>
      <c r="DM53" s="53"/>
      <c r="DN53" s="53"/>
      <c r="DO53" s="52"/>
      <c r="DP53" s="52"/>
      <c r="DQ53" s="53"/>
      <c r="DR53" s="53"/>
      <c r="DS53" s="52"/>
      <c r="DT53" s="52"/>
      <c r="DU53" s="53"/>
      <c r="DV53" s="53"/>
      <c r="DW53" s="52"/>
      <c r="DX53" s="52"/>
      <c r="DY53" s="132"/>
      <c r="DZ53" s="132"/>
      <c r="EA53" s="52"/>
      <c r="EB53" s="52"/>
      <c r="EC53" s="53"/>
      <c r="ED53" s="53"/>
      <c r="EE53" s="52"/>
      <c r="EF53" s="52"/>
      <c r="EG53" s="53"/>
      <c r="EH53" s="53"/>
      <c r="EI53" s="52"/>
      <c r="EJ53" s="52"/>
      <c r="EK53" s="53"/>
      <c r="EL53" s="53"/>
      <c r="EM53" s="52"/>
      <c r="EN53" s="52"/>
      <c r="EO53" s="53"/>
      <c r="EP53" s="53"/>
      <c r="EQ53" s="52"/>
      <c r="ER53" s="52"/>
      <c r="ES53" s="53"/>
      <c r="ET53" s="53"/>
      <c r="EU53" s="52"/>
      <c r="EV53" s="52"/>
      <c r="EW53" s="75">
        <f t="shared" si="2"/>
        <v>4</v>
      </c>
      <c r="EX53" s="75">
        <f t="shared" si="2"/>
        <v>6</v>
      </c>
      <c r="EY53" s="75">
        <f t="shared" si="1"/>
        <v>10</v>
      </c>
    </row>
    <row r="54" spans="1:155" ht="15" customHeight="1">
      <c r="A54" s="43">
        <v>51</v>
      </c>
      <c r="B54" s="237"/>
      <c r="C54" s="236"/>
      <c r="D54" s="74" t="s">
        <v>167</v>
      </c>
      <c r="E54" s="51"/>
      <c r="F54" s="51"/>
      <c r="G54" s="52"/>
      <c r="H54" s="52"/>
      <c r="I54" s="53">
        <v>2</v>
      </c>
      <c r="J54" s="53">
        <v>6</v>
      </c>
      <c r="K54" s="52"/>
      <c r="L54" s="52"/>
      <c r="M54" s="53"/>
      <c r="N54" s="53"/>
      <c r="O54" s="52"/>
      <c r="P54" s="52"/>
      <c r="Q54" s="53"/>
      <c r="R54" s="53"/>
      <c r="S54" s="52"/>
      <c r="T54" s="52"/>
      <c r="U54" s="53"/>
      <c r="V54" s="53"/>
      <c r="W54" s="52"/>
      <c r="X54" s="52"/>
      <c r="Y54" s="53"/>
      <c r="Z54" s="53"/>
      <c r="AA54" s="52"/>
      <c r="AB54" s="52"/>
      <c r="AC54" s="53"/>
      <c r="AD54" s="53"/>
      <c r="AE54" s="52"/>
      <c r="AF54" s="52"/>
      <c r="AG54" s="53"/>
      <c r="AH54" s="53"/>
      <c r="AI54" s="52"/>
      <c r="AJ54" s="52"/>
      <c r="AK54" s="53"/>
      <c r="AL54" s="53"/>
      <c r="AM54" s="52"/>
      <c r="AN54" s="52"/>
      <c r="AO54" s="53"/>
      <c r="AP54" s="53"/>
      <c r="AQ54" s="52">
        <v>0</v>
      </c>
      <c r="AR54" s="52">
        <v>1</v>
      </c>
      <c r="AS54" s="53"/>
      <c r="AT54" s="53"/>
      <c r="AU54" s="52"/>
      <c r="AV54" s="52"/>
      <c r="AW54" s="53"/>
      <c r="AX54" s="53"/>
      <c r="AY54" s="52"/>
      <c r="AZ54" s="52"/>
      <c r="BA54" s="53"/>
      <c r="BB54" s="53"/>
      <c r="BC54" s="52"/>
      <c r="BD54" s="52"/>
      <c r="BE54" s="53"/>
      <c r="BF54" s="53"/>
      <c r="BG54" s="52"/>
      <c r="BH54" s="52"/>
      <c r="BI54" s="53"/>
      <c r="BJ54" s="53"/>
      <c r="BK54" s="52"/>
      <c r="BL54" s="52">
        <v>1</v>
      </c>
      <c r="BM54" s="53"/>
      <c r="BN54" s="53"/>
      <c r="BO54" s="52"/>
      <c r="BP54" s="52"/>
      <c r="BQ54" s="53"/>
      <c r="BR54" s="53"/>
      <c r="BS54" s="52"/>
      <c r="BT54" s="52"/>
      <c r="BU54" s="53"/>
      <c r="BV54" s="53"/>
      <c r="BW54" s="52"/>
      <c r="BX54" s="52"/>
      <c r="BY54" s="53">
        <v>1</v>
      </c>
      <c r="BZ54" s="53"/>
      <c r="CA54" s="52"/>
      <c r="CB54" s="52"/>
      <c r="CC54" s="53"/>
      <c r="CD54" s="53"/>
      <c r="CE54" s="52"/>
      <c r="CF54" s="52"/>
      <c r="CG54" s="53"/>
      <c r="CH54" s="53"/>
      <c r="CI54" s="52"/>
      <c r="CJ54" s="52"/>
      <c r="CK54" s="53"/>
      <c r="CL54" s="53"/>
      <c r="CM54" s="52"/>
      <c r="CN54" s="52"/>
      <c r="CO54" s="53"/>
      <c r="CP54" s="53">
        <v>1</v>
      </c>
      <c r="CQ54" s="52"/>
      <c r="CR54" s="52"/>
      <c r="CS54" s="53"/>
      <c r="CT54" s="53"/>
      <c r="CU54" s="52"/>
      <c r="CV54" s="52"/>
      <c r="CW54" s="53"/>
      <c r="CX54" s="53"/>
      <c r="CY54" s="52"/>
      <c r="CZ54" s="52"/>
      <c r="DA54" s="53"/>
      <c r="DB54" s="53"/>
      <c r="DC54" s="52"/>
      <c r="DD54" s="52"/>
      <c r="DE54" s="53"/>
      <c r="DF54" s="53"/>
      <c r="DG54" s="52"/>
      <c r="DH54" s="52"/>
      <c r="DI54" s="53"/>
      <c r="DJ54" s="53"/>
      <c r="DK54" s="52"/>
      <c r="DL54" s="52"/>
      <c r="DM54" s="53"/>
      <c r="DN54" s="53"/>
      <c r="DO54" s="52"/>
      <c r="DP54" s="52"/>
      <c r="DQ54" s="53"/>
      <c r="DR54" s="53"/>
      <c r="DS54" s="52"/>
      <c r="DT54" s="52"/>
      <c r="DU54" s="53"/>
      <c r="DV54" s="53"/>
      <c r="DW54" s="52"/>
      <c r="DX54" s="52"/>
      <c r="DY54" s="132"/>
      <c r="DZ54" s="132"/>
      <c r="EA54" s="52"/>
      <c r="EB54" s="52"/>
      <c r="EC54" s="53"/>
      <c r="ED54" s="53"/>
      <c r="EE54" s="52"/>
      <c r="EF54" s="52"/>
      <c r="EG54" s="53"/>
      <c r="EH54" s="53"/>
      <c r="EI54" s="52"/>
      <c r="EJ54" s="52"/>
      <c r="EK54" s="53"/>
      <c r="EL54" s="53"/>
      <c r="EM54" s="52"/>
      <c r="EN54" s="52"/>
      <c r="EO54" s="53"/>
      <c r="EP54" s="53"/>
      <c r="EQ54" s="52"/>
      <c r="ER54" s="52"/>
      <c r="ES54" s="53">
        <v>7</v>
      </c>
      <c r="ET54" s="53"/>
      <c r="EU54" s="52"/>
      <c r="EV54" s="52"/>
      <c r="EW54" s="75">
        <f t="shared" si="2"/>
        <v>10</v>
      </c>
      <c r="EX54" s="75">
        <f t="shared" si="2"/>
        <v>9</v>
      </c>
      <c r="EY54" s="75">
        <f t="shared" si="1"/>
        <v>19</v>
      </c>
    </row>
    <row r="55" spans="1:155" ht="15" customHeight="1">
      <c r="A55" s="43">
        <v>52</v>
      </c>
      <c r="B55" s="237"/>
      <c r="C55" s="236"/>
      <c r="D55" s="74" t="s">
        <v>168</v>
      </c>
      <c r="E55" s="51"/>
      <c r="F55" s="51"/>
      <c r="G55" s="52"/>
      <c r="H55" s="52"/>
      <c r="I55" s="53">
        <v>3</v>
      </c>
      <c r="J55" s="53">
        <v>3</v>
      </c>
      <c r="K55" s="52"/>
      <c r="L55" s="52"/>
      <c r="M55" s="53"/>
      <c r="N55" s="53"/>
      <c r="O55" s="52"/>
      <c r="P55" s="52"/>
      <c r="Q55" s="53"/>
      <c r="R55" s="53"/>
      <c r="S55" s="52"/>
      <c r="T55" s="52"/>
      <c r="U55" s="53"/>
      <c r="V55" s="53"/>
      <c r="W55" s="52"/>
      <c r="X55" s="52"/>
      <c r="Y55" s="53"/>
      <c r="Z55" s="53"/>
      <c r="AA55" s="52"/>
      <c r="AB55" s="52"/>
      <c r="AC55" s="53"/>
      <c r="AD55" s="53"/>
      <c r="AE55" s="52"/>
      <c r="AF55" s="52"/>
      <c r="AG55" s="53"/>
      <c r="AH55" s="53"/>
      <c r="AI55" s="52"/>
      <c r="AJ55" s="52"/>
      <c r="AK55" s="53"/>
      <c r="AL55" s="53"/>
      <c r="AM55" s="52"/>
      <c r="AN55" s="52"/>
      <c r="AO55" s="53"/>
      <c r="AP55" s="53"/>
      <c r="AQ55" s="52"/>
      <c r="AR55" s="52"/>
      <c r="AS55" s="53"/>
      <c r="AT55" s="53"/>
      <c r="AU55" s="52"/>
      <c r="AV55" s="52"/>
      <c r="AW55" s="53"/>
      <c r="AX55" s="53"/>
      <c r="AY55" s="52"/>
      <c r="AZ55" s="52"/>
      <c r="BA55" s="53"/>
      <c r="BB55" s="53"/>
      <c r="BC55" s="52"/>
      <c r="BD55" s="52"/>
      <c r="BE55" s="53"/>
      <c r="BF55" s="53"/>
      <c r="BG55" s="52"/>
      <c r="BH55" s="52"/>
      <c r="BI55" s="53"/>
      <c r="BJ55" s="53"/>
      <c r="BK55" s="52"/>
      <c r="BL55" s="52"/>
      <c r="BM55" s="53"/>
      <c r="BN55" s="53"/>
      <c r="BO55" s="52"/>
      <c r="BP55" s="52"/>
      <c r="BQ55" s="53"/>
      <c r="BR55" s="53"/>
      <c r="BS55" s="52"/>
      <c r="BT55" s="52"/>
      <c r="BU55" s="53"/>
      <c r="BV55" s="53"/>
      <c r="BW55" s="52"/>
      <c r="BX55" s="52"/>
      <c r="BY55" s="53"/>
      <c r="BZ55" s="53"/>
      <c r="CA55" s="52"/>
      <c r="CB55" s="52"/>
      <c r="CC55" s="53"/>
      <c r="CD55" s="53"/>
      <c r="CE55" s="52"/>
      <c r="CF55" s="52"/>
      <c r="CG55" s="53"/>
      <c r="CH55" s="53"/>
      <c r="CI55" s="52"/>
      <c r="CJ55" s="52"/>
      <c r="CK55" s="53"/>
      <c r="CL55" s="53"/>
      <c r="CM55" s="52"/>
      <c r="CN55" s="52"/>
      <c r="CO55" s="53"/>
      <c r="CP55" s="53"/>
      <c r="CQ55" s="52"/>
      <c r="CR55" s="52"/>
      <c r="CS55" s="53"/>
      <c r="CT55" s="53"/>
      <c r="CU55" s="52"/>
      <c r="CV55" s="52"/>
      <c r="CW55" s="53"/>
      <c r="CX55" s="53"/>
      <c r="CY55" s="52"/>
      <c r="CZ55" s="52"/>
      <c r="DA55" s="53"/>
      <c r="DB55" s="53"/>
      <c r="DC55" s="52"/>
      <c r="DD55" s="52"/>
      <c r="DE55" s="53"/>
      <c r="DF55" s="53"/>
      <c r="DG55" s="52"/>
      <c r="DH55" s="52"/>
      <c r="DI55" s="53"/>
      <c r="DJ55" s="53"/>
      <c r="DK55" s="52"/>
      <c r="DL55" s="52"/>
      <c r="DM55" s="53"/>
      <c r="DN55" s="53"/>
      <c r="DO55" s="52"/>
      <c r="DP55" s="52"/>
      <c r="DQ55" s="53"/>
      <c r="DR55" s="53"/>
      <c r="DS55" s="52"/>
      <c r="DT55" s="52"/>
      <c r="DU55" s="53"/>
      <c r="DV55" s="53"/>
      <c r="DW55" s="52"/>
      <c r="DX55" s="52"/>
      <c r="DY55" s="132"/>
      <c r="DZ55" s="132"/>
      <c r="EA55" s="52"/>
      <c r="EB55" s="52"/>
      <c r="EC55" s="53"/>
      <c r="ED55" s="53"/>
      <c r="EE55" s="52"/>
      <c r="EF55" s="52"/>
      <c r="EG55" s="53"/>
      <c r="EH55" s="53"/>
      <c r="EI55" s="52"/>
      <c r="EJ55" s="52"/>
      <c r="EK55" s="53"/>
      <c r="EL55" s="53"/>
      <c r="EM55" s="52"/>
      <c r="EN55" s="52"/>
      <c r="EO55" s="53"/>
      <c r="EP55" s="53"/>
      <c r="EQ55" s="52"/>
      <c r="ER55" s="52"/>
      <c r="ES55" s="53"/>
      <c r="ET55" s="53"/>
      <c r="EU55" s="52"/>
      <c r="EV55" s="52"/>
      <c r="EW55" s="75">
        <f t="shared" si="2"/>
        <v>3</v>
      </c>
      <c r="EX55" s="75">
        <f t="shared" si="2"/>
        <v>3</v>
      </c>
      <c r="EY55" s="75">
        <f t="shared" si="1"/>
        <v>6</v>
      </c>
    </row>
    <row r="56" spans="1:155" ht="15" customHeight="1">
      <c r="A56" s="43">
        <v>53</v>
      </c>
      <c r="B56" s="237"/>
      <c r="C56" s="236"/>
      <c r="D56" s="74" t="s">
        <v>169</v>
      </c>
      <c r="E56" s="51"/>
      <c r="F56" s="51"/>
      <c r="G56" s="52"/>
      <c r="H56" s="52"/>
      <c r="I56" s="53">
        <v>3</v>
      </c>
      <c r="J56" s="53">
        <v>3</v>
      </c>
      <c r="K56" s="52"/>
      <c r="L56" s="52"/>
      <c r="M56" s="53"/>
      <c r="N56" s="53"/>
      <c r="O56" s="52"/>
      <c r="P56" s="52"/>
      <c r="Q56" s="53"/>
      <c r="R56" s="53"/>
      <c r="S56" s="52"/>
      <c r="T56" s="52"/>
      <c r="U56" s="53"/>
      <c r="V56" s="53"/>
      <c r="W56" s="52"/>
      <c r="X56" s="52"/>
      <c r="Y56" s="53"/>
      <c r="Z56" s="53"/>
      <c r="AA56" s="52"/>
      <c r="AB56" s="52"/>
      <c r="AC56" s="53"/>
      <c r="AD56" s="53"/>
      <c r="AE56" s="52"/>
      <c r="AF56" s="52"/>
      <c r="AG56" s="53"/>
      <c r="AH56" s="53"/>
      <c r="AI56" s="52"/>
      <c r="AJ56" s="52"/>
      <c r="AK56" s="53"/>
      <c r="AL56" s="53"/>
      <c r="AM56" s="52"/>
      <c r="AN56" s="52"/>
      <c r="AO56" s="53"/>
      <c r="AP56" s="53"/>
      <c r="AQ56" s="52"/>
      <c r="AR56" s="52"/>
      <c r="AS56" s="53"/>
      <c r="AT56" s="53"/>
      <c r="AU56" s="52"/>
      <c r="AV56" s="52"/>
      <c r="AW56" s="53"/>
      <c r="AX56" s="53"/>
      <c r="AY56" s="52"/>
      <c r="AZ56" s="52"/>
      <c r="BA56" s="53"/>
      <c r="BB56" s="53"/>
      <c r="BC56" s="52"/>
      <c r="BD56" s="52"/>
      <c r="BE56" s="53"/>
      <c r="BF56" s="53"/>
      <c r="BG56" s="52"/>
      <c r="BH56" s="52"/>
      <c r="BI56" s="53"/>
      <c r="BJ56" s="53"/>
      <c r="BK56" s="52"/>
      <c r="BL56" s="52"/>
      <c r="BM56" s="53"/>
      <c r="BN56" s="53"/>
      <c r="BO56" s="52"/>
      <c r="BP56" s="52"/>
      <c r="BQ56" s="53"/>
      <c r="BR56" s="53"/>
      <c r="BS56" s="52"/>
      <c r="BT56" s="52"/>
      <c r="BU56" s="53"/>
      <c r="BV56" s="53"/>
      <c r="BW56" s="52"/>
      <c r="BX56" s="52"/>
      <c r="BY56" s="53"/>
      <c r="BZ56" s="53"/>
      <c r="CA56" s="52"/>
      <c r="CB56" s="52"/>
      <c r="CC56" s="53"/>
      <c r="CD56" s="53"/>
      <c r="CE56" s="52"/>
      <c r="CF56" s="52"/>
      <c r="CG56" s="53"/>
      <c r="CH56" s="53"/>
      <c r="CI56" s="52"/>
      <c r="CJ56" s="52"/>
      <c r="CK56" s="53"/>
      <c r="CL56" s="53"/>
      <c r="CM56" s="52"/>
      <c r="CN56" s="52"/>
      <c r="CO56" s="53"/>
      <c r="CP56" s="53"/>
      <c r="CQ56" s="52"/>
      <c r="CR56" s="52"/>
      <c r="CS56" s="53"/>
      <c r="CT56" s="53"/>
      <c r="CU56" s="52"/>
      <c r="CV56" s="52"/>
      <c r="CW56" s="53"/>
      <c r="CX56" s="53"/>
      <c r="CY56" s="52"/>
      <c r="CZ56" s="52"/>
      <c r="DA56" s="53"/>
      <c r="DB56" s="53"/>
      <c r="DC56" s="52"/>
      <c r="DD56" s="52"/>
      <c r="DE56" s="53"/>
      <c r="DF56" s="53"/>
      <c r="DG56" s="52"/>
      <c r="DH56" s="52"/>
      <c r="DI56" s="53"/>
      <c r="DJ56" s="53"/>
      <c r="DK56" s="52"/>
      <c r="DL56" s="52"/>
      <c r="DM56" s="53"/>
      <c r="DN56" s="53"/>
      <c r="DO56" s="52"/>
      <c r="DP56" s="52"/>
      <c r="DQ56" s="53"/>
      <c r="DR56" s="53"/>
      <c r="DS56" s="52"/>
      <c r="DT56" s="52"/>
      <c r="DU56" s="53"/>
      <c r="DV56" s="53"/>
      <c r="DW56" s="52"/>
      <c r="DX56" s="52"/>
      <c r="DY56" s="132"/>
      <c r="DZ56" s="132"/>
      <c r="EA56" s="52"/>
      <c r="EB56" s="52"/>
      <c r="EC56" s="53"/>
      <c r="ED56" s="53"/>
      <c r="EE56" s="52"/>
      <c r="EF56" s="52"/>
      <c r="EG56" s="53"/>
      <c r="EH56" s="53"/>
      <c r="EI56" s="52"/>
      <c r="EJ56" s="52"/>
      <c r="EK56" s="53"/>
      <c r="EL56" s="53"/>
      <c r="EM56" s="52"/>
      <c r="EN56" s="52"/>
      <c r="EO56" s="53"/>
      <c r="EP56" s="53"/>
      <c r="EQ56" s="52"/>
      <c r="ER56" s="52"/>
      <c r="ES56" s="53"/>
      <c r="ET56" s="53"/>
      <c r="EU56" s="52"/>
      <c r="EV56" s="52"/>
      <c r="EW56" s="75">
        <f t="shared" si="2"/>
        <v>3</v>
      </c>
      <c r="EX56" s="75">
        <f t="shared" si="2"/>
        <v>3</v>
      </c>
      <c r="EY56" s="75">
        <f t="shared" si="1"/>
        <v>6</v>
      </c>
    </row>
    <row r="57" spans="1:155" ht="15" customHeight="1">
      <c r="A57" s="43">
        <v>54</v>
      </c>
      <c r="B57" s="237"/>
      <c r="C57" s="236"/>
      <c r="D57" s="74" t="s">
        <v>170</v>
      </c>
      <c r="E57" s="51"/>
      <c r="F57" s="51"/>
      <c r="G57" s="52"/>
      <c r="H57" s="52"/>
      <c r="I57" s="53"/>
      <c r="J57" s="53"/>
      <c r="K57" s="52"/>
      <c r="L57" s="52"/>
      <c r="M57" s="53"/>
      <c r="N57" s="53"/>
      <c r="O57" s="52"/>
      <c r="P57" s="52"/>
      <c r="Q57" s="53"/>
      <c r="R57" s="53"/>
      <c r="S57" s="52"/>
      <c r="T57" s="52"/>
      <c r="U57" s="53"/>
      <c r="V57" s="53"/>
      <c r="W57" s="52"/>
      <c r="X57" s="52"/>
      <c r="Y57" s="53"/>
      <c r="Z57" s="53"/>
      <c r="AA57" s="52"/>
      <c r="AB57" s="52"/>
      <c r="AC57" s="53"/>
      <c r="AD57" s="53"/>
      <c r="AE57" s="52"/>
      <c r="AF57" s="52"/>
      <c r="AG57" s="53"/>
      <c r="AH57" s="53"/>
      <c r="AI57" s="52"/>
      <c r="AJ57" s="52"/>
      <c r="AK57" s="53"/>
      <c r="AL57" s="53"/>
      <c r="AM57" s="52"/>
      <c r="AN57" s="52"/>
      <c r="AO57" s="53"/>
      <c r="AP57" s="53"/>
      <c r="AQ57" s="52"/>
      <c r="AR57" s="52"/>
      <c r="AS57" s="53"/>
      <c r="AT57" s="53"/>
      <c r="AU57" s="52"/>
      <c r="AV57" s="52"/>
      <c r="AW57" s="53"/>
      <c r="AX57" s="53"/>
      <c r="AY57" s="52"/>
      <c r="AZ57" s="52"/>
      <c r="BA57" s="53"/>
      <c r="BB57" s="53"/>
      <c r="BC57" s="52"/>
      <c r="BD57" s="52"/>
      <c r="BE57" s="53"/>
      <c r="BF57" s="53"/>
      <c r="BG57" s="52"/>
      <c r="BH57" s="52"/>
      <c r="BI57" s="53"/>
      <c r="BJ57" s="53"/>
      <c r="BK57" s="52"/>
      <c r="BL57" s="52"/>
      <c r="BM57" s="53"/>
      <c r="BN57" s="53"/>
      <c r="BO57" s="52"/>
      <c r="BP57" s="52"/>
      <c r="BQ57" s="53"/>
      <c r="BR57" s="53"/>
      <c r="BS57" s="52"/>
      <c r="BT57" s="52"/>
      <c r="BU57" s="53"/>
      <c r="BV57" s="53"/>
      <c r="BW57" s="52"/>
      <c r="BX57" s="52"/>
      <c r="BY57" s="53"/>
      <c r="BZ57" s="53"/>
      <c r="CA57" s="52"/>
      <c r="CB57" s="52"/>
      <c r="CC57" s="53"/>
      <c r="CD57" s="53"/>
      <c r="CE57" s="52"/>
      <c r="CF57" s="52"/>
      <c r="CG57" s="53"/>
      <c r="CH57" s="53"/>
      <c r="CI57" s="52"/>
      <c r="CJ57" s="52"/>
      <c r="CK57" s="53"/>
      <c r="CL57" s="53"/>
      <c r="CM57" s="52"/>
      <c r="CN57" s="52"/>
      <c r="CO57" s="53"/>
      <c r="CP57" s="53"/>
      <c r="CQ57" s="52"/>
      <c r="CR57" s="52"/>
      <c r="CS57" s="53"/>
      <c r="CT57" s="53"/>
      <c r="CU57" s="52"/>
      <c r="CV57" s="52"/>
      <c r="CW57" s="53"/>
      <c r="CX57" s="53"/>
      <c r="CY57" s="52"/>
      <c r="CZ57" s="52"/>
      <c r="DA57" s="53"/>
      <c r="DB57" s="53"/>
      <c r="DC57" s="52"/>
      <c r="DD57" s="52"/>
      <c r="DE57" s="53"/>
      <c r="DF57" s="53"/>
      <c r="DG57" s="52"/>
      <c r="DH57" s="52"/>
      <c r="DI57" s="53"/>
      <c r="DJ57" s="53"/>
      <c r="DK57" s="52"/>
      <c r="DL57" s="52"/>
      <c r="DM57" s="53"/>
      <c r="DN57" s="53"/>
      <c r="DO57" s="52">
        <v>1</v>
      </c>
      <c r="DP57" s="52"/>
      <c r="DQ57" s="53"/>
      <c r="DR57" s="53"/>
      <c r="DS57" s="52"/>
      <c r="DT57" s="52"/>
      <c r="DU57" s="53"/>
      <c r="DV57" s="53"/>
      <c r="DW57" s="52"/>
      <c r="DX57" s="52"/>
      <c r="DY57" s="132"/>
      <c r="DZ57" s="132"/>
      <c r="EA57" s="52"/>
      <c r="EB57" s="52"/>
      <c r="EC57" s="53">
        <v>1</v>
      </c>
      <c r="ED57" s="53"/>
      <c r="EE57" s="52"/>
      <c r="EF57" s="52"/>
      <c r="EG57" s="53"/>
      <c r="EH57" s="53"/>
      <c r="EI57" s="52"/>
      <c r="EJ57" s="52"/>
      <c r="EK57" s="53"/>
      <c r="EL57" s="53"/>
      <c r="EM57" s="52"/>
      <c r="EN57" s="52"/>
      <c r="EO57" s="53"/>
      <c r="EP57" s="53"/>
      <c r="EQ57" s="52"/>
      <c r="ER57" s="52"/>
      <c r="ES57" s="53"/>
      <c r="ET57" s="53"/>
      <c r="EU57" s="52"/>
      <c r="EV57" s="52"/>
      <c r="EW57" s="75">
        <f t="shared" si="2"/>
        <v>2</v>
      </c>
      <c r="EX57" s="75">
        <f t="shared" si="2"/>
        <v>0</v>
      </c>
      <c r="EY57" s="75">
        <f t="shared" si="1"/>
        <v>2</v>
      </c>
    </row>
    <row r="58" spans="1:155" ht="15" customHeight="1">
      <c r="A58" s="43">
        <v>55</v>
      </c>
      <c r="B58" s="237"/>
      <c r="C58" s="236"/>
      <c r="D58" s="74" t="s">
        <v>171</v>
      </c>
      <c r="E58" s="51"/>
      <c r="F58" s="51"/>
      <c r="G58" s="52"/>
      <c r="H58" s="52"/>
      <c r="I58" s="53"/>
      <c r="J58" s="53"/>
      <c r="K58" s="52"/>
      <c r="L58" s="52"/>
      <c r="M58" s="53"/>
      <c r="N58" s="53"/>
      <c r="O58" s="52"/>
      <c r="P58" s="52"/>
      <c r="Q58" s="53"/>
      <c r="R58" s="53"/>
      <c r="S58" s="52"/>
      <c r="T58" s="52"/>
      <c r="U58" s="53"/>
      <c r="V58" s="53"/>
      <c r="W58" s="52"/>
      <c r="X58" s="52"/>
      <c r="Y58" s="53"/>
      <c r="Z58" s="53"/>
      <c r="AA58" s="52"/>
      <c r="AB58" s="52"/>
      <c r="AC58" s="53"/>
      <c r="AD58" s="53"/>
      <c r="AE58" s="52"/>
      <c r="AF58" s="52"/>
      <c r="AG58" s="53"/>
      <c r="AH58" s="53"/>
      <c r="AI58" s="52"/>
      <c r="AJ58" s="52"/>
      <c r="AK58" s="53"/>
      <c r="AL58" s="53"/>
      <c r="AM58" s="52"/>
      <c r="AN58" s="52"/>
      <c r="AO58" s="53"/>
      <c r="AP58" s="53"/>
      <c r="AQ58" s="52"/>
      <c r="AR58" s="52"/>
      <c r="AS58" s="53"/>
      <c r="AT58" s="53"/>
      <c r="AU58" s="52"/>
      <c r="AV58" s="52"/>
      <c r="AW58" s="53"/>
      <c r="AX58" s="53"/>
      <c r="AY58" s="52"/>
      <c r="AZ58" s="52"/>
      <c r="BA58" s="53"/>
      <c r="BB58" s="53"/>
      <c r="BC58" s="52"/>
      <c r="BD58" s="52"/>
      <c r="BE58" s="53"/>
      <c r="BF58" s="53"/>
      <c r="BG58" s="52"/>
      <c r="BH58" s="52"/>
      <c r="BI58" s="53"/>
      <c r="BJ58" s="53"/>
      <c r="BK58" s="52"/>
      <c r="BL58" s="52"/>
      <c r="BM58" s="53"/>
      <c r="BN58" s="53"/>
      <c r="BO58" s="52"/>
      <c r="BP58" s="52"/>
      <c r="BQ58" s="53"/>
      <c r="BR58" s="53"/>
      <c r="BS58" s="52"/>
      <c r="BT58" s="52"/>
      <c r="BU58" s="53"/>
      <c r="BV58" s="53"/>
      <c r="BW58" s="52"/>
      <c r="BX58" s="52"/>
      <c r="BY58" s="53"/>
      <c r="BZ58" s="53"/>
      <c r="CA58" s="52"/>
      <c r="CB58" s="52"/>
      <c r="CC58" s="53"/>
      <c r="CD58" s="53"/>
      <c r="CE58" s="52"/>
      <c r="CF58" s="52"/>
      <c r="CG58" s="53"/>
      <c r="CH58" s="53"/>
      <c r="CI58" s="52"/>
      <c r="CJ58" s="52"/>
      <c r="CK58" s="53"/>
      <c r="CL58" s="53"/>
      <c r="CM58" s="52"/>
      <c r="CN58" s="52"/>
      <c r="CO58" s="53"/>
      <c r="CP58" s="53"/>
      <c r="CQ58" s="52"/>
      <c r="CR58" s="52"/>
      <c r="CS58" s="53"/>
      <c r="CT58" s="53"/>
      <c r="CU58" s="52"/>
      <c r="CV58" s="52"/>
      <c r="CW58" s="53"/>
      <c r="CX58" s="53"/>
      <c r="CY58" s="52"/>
      <c r="CZ58" s="52"/>
      <c r="DA58" s="53"/>
      <c r="DB58" s="53"/>
      <c r="DC58" s="52"/>
      <c r="DD58" s="52"/>
      <c r="DE58" s="53"/>
      <c r="DF58" s="53"/>
      <c r="DG58" s="52"/>
      <c r="DH58" s="52"/>
      <c r="DI58" s="53"/>
      <c r="DJ58" s="53"/>
      <c r="DK58" s="52"/>
      <c r="DL58" s="52"/>
      <c r="DM58" s="53"/>
      <c r="DN58" s="53"/>
      <c r="DO58" s="52"/>
      <c r="DP58" s="52"/>
      <c r="DQ58" s="53"/>
      <c r="DR58" s="53"/>
      <c r="DS58" s="52"/>
      <c r="DT58" s="52"/>
      <c r="DU58" s="53"/>
      <c r="DV58" s="53"/>
      <c r="DW58" s="52"/>
      <c r="DX58" s="52"/>
      <c r="DY58" s="132"/>
      <c r="DZ58" s="132"/>
      <c r="EA58" s="52"/>
      <c r="EB58" s="52"/>
      <c r="EC58" s="53"/>
      <c r="ED58" s="53"/>
      <c r="EE58" s="52"/>
      <c r="EF58" s="52"/>
      <c r="EG58" s="53"/>
      <c r="EH58" s="53"/>
      <c r="EI58" s="52"/>
      <c r="EJ58" s="52"/>
      <c r="EK58" s="53"/>
      <c r="EL58" s="53"/>
      <c r="EM58" s="52"/>
      <c r="EN58" s="52"/>
      <c r="EO58" s="53"/>
      <c r="EP58" s="53"/>
      <c r="EQ58" s="52"/>
      <c r="ER58" s="52">
        <v>1</v>
      </c>
      <c r="ES58" s="53"/>
      <c r="ET58" s="53"/>
      <c r="EU58" s="52"/>
      <c r="EV58" s="52"/>
      <c r="EW58" s="75">
        <f t="shared" si="2"/>
        <v>0</v>
      </c>
      <c r="EX58" s="75">
        <f t="shared" si="2"/>
        <v>1</v>
      </c>
      <c r="EY58" s="75">
        <f t="shared" si="1"/>
        <v>1</v>
      </c>
    </row>
    <row r="59" spans="1:155" ht="15" customHeight="1">
      <c r="A59" s="43">
        <v>56</v>
      </c>
      <c r="B59" s="237"/>
      <c r="C59" s="236"/>
      <c r="D59" s="74" t="s">
        <v>172</v>
      </c>
      <c r="E59" s="51"/>
      <c r="F59" s="51"/>
      <c r="G59" s="52"/>
      <c r="H59" s="52"/>
      <c r="I59" s="53">
        <v>2</v>
      </c>
      <c r="J59" s="53">
        <v>1</v>
      </c>
      <c r="K59" s="52"/>
      <c r="L59" s="52"/>
      <c r="M59" s="53"/>
      <c r="N59" s="53"/>
      <c r="O59" s="52"/>
      <c r="P59" s="52"/>
      <c r="Q59" s="53"/>
      <c r="R59" s="53"/>
      <c r="S59" s="52"/>
      <c r="T59" s="52"/>
      <c r="U59" s="53"/>
      <c r="V59" s="53"/>
      <c r="W59" s="52"/>
      <c r="X59" s="52"/>
      <c r="Y59" s="53"/>
      <c r="Z59" s="53"/>
      <c r="AA59" s="52"/>
      <c r="AB59" s="52"/>
      <c r="AC59" s="53"/>
      <c r="AD59" s="53"/>
      <c r="AE59" s="52"/>
      <c r="AF59" s="52"/>
      <c r="AG59" s="53"/>
      <c r="AH59" s="53"/>
      <c r="AI59" s="52"/>
      <c r="AJ59" s="52"/>
      <c r="AK59" s="53"/>
      <c r="AL59" s="53"/>
      <c r="AM59" s="52"/>
      <c r="AN59" s="52"/>
      <c r="AO59" s="53"/>
      <c r="AP59" s="53"/>
      <c r="AQ59" s="52"/>
      <c r="AR59" s="52"/>
      <c r="AS59" s="53"/>
      <c r="AT59" s="53"/>
      <c r="AU59" s="52"/>
      <c r="AV59" s="52"/>
      <c r="AW59" s="53"/>
      <c r="AX59" s="53"/>
      <c r="AY59" s="52"/>
      <c r="AZ59" s="52"/>
      <c r="BA59" s="53"/>
      <c r="BB59" s="53"/>
      <c r="BC59" s="52"/>
      <c r="BD59" s="52"/>
      <c r="BE59" s="53"/>
      <c r="BF59" s="53"/>
      <c r="BG59" s="52"/>
      <c r="BH59" s="52"/>
      <c r="BI59" s="53"/>
      <c r="BJ59" s="53"/>
      <c r="BK59" s="52"/>
      <c r="BL59" s="52"/>
      <c r="BM59" s="53"/>
      <c r="BN59" s="53"/>
      <c r="BO59" s="52"/>
      <c r="BP59" s="52"/>
      <c r="BQ59" s="53"/>
      <c r="BR59" s="53"/>
      <c r="BS59" s="52"/>
      <c r="BT59" s="52"/>
      <c r="BU59" s="53"/>
      <c r="BV59" s="53"/>
      <c r="BW59" s="52"/>
      <c r="BX59" s="52"/>
      <c r="BY59" s="53"/>
      <c r="BZ59" s="53"/>
      <c r="CA59" s="52"/>
      <c r="CB59" s="52"/>
      <c r="CC59" s="53"/>
      <c r="CD59" s="53"/>
      <c r="CE59" s="52"/>
      <c r="CF59" s="52"/>
      <c r="CG59" s="53"/>
      <c r="CH59" s="53"/>
      <c r="CI59" s="52"/>
      <c r="CJ59" s="52"/>
      <c r="CK59" s="53"/>
      <c r="CL59" s="53"/>
      <c r="CM59" s="52"/>
      <c r="CN59" s="52"/>
      <c r="CO59" s="53"/>
      <c r="CP59" s="53"/>
      <c r="CQ59" s="52"/>
      <c r="CR59" s="52"/>
      <c r="CS59" s="53"/>
      <c r="CT59" s="53"/>
      <c r="CU59" s="52"/>
      <c r="CV59" s="52"/>
      <c r="CW59" s="53"/>
      <c r="CX59" s="53"/>
      <c r="CY59" s="52"/>
      <c r="CZ59" s="52"/>
      <c r="DA59" s="53"/>
      <c r="DB59" s="53"/>
      <c r="DC59" s="52"/>
      <c r="DD59" s="52"/>
      <c r="DE59" s="53"/>
      <c r="DF59" s="53"/>
      <c r="DG59" s="52"/>
      <c r="DH59" s="52"/>
      <c r="DI59" s="53"/>
      <c r="DJ59" s="53"/>
      <c r="DK59" s="52"/>
      <c r="DL59" s="52"/>
      <c r="DM59" s="53"/>
      <c r="DN59" s="53"/>
      <c r="DO59" s="52"/>
      <c r="DP59" s="52"/>
      <c r="DQ59" s="53"/>
      <c r="DR59" s="53"/>
      <c r="DS59" s="52"/>
      <c r="DT59" s="52"/>
      <c r="DU59" s="53"/>
      <c r="DV59" s="53"/>
      <c r="DW59" s="52"/>
      <c r="DX59" s="52"/>
      <c r="DY59" s="132"/>
      <c r="DZ59" s="132"/>
      <c r="EA59" s="52"/>
      <c r="EB59" s="52"/>
      <c r="EC59" s="53"/>
      <c r="ED59" s="53"/>
      <c r="EE59" s="52"/>
      <c r="EF59" s="52"/>
      <c r="EG59" s="53"/>
      <c r="EH59" s="53"/>
      <c r="EI59" s="52"/>
      <c r="EJ59" s="52"/>
      <c r="EK59" s="53"/>
      <c r="EL59" s="53"/>
      <c r="EM59" s="52"/>
      <c r="EN59" s="52"/>
      <c r="EO59" s="53"/>
      <c r="EP59" s="53"/>
      <c r="EQ59" s="52"/>
      <c r="ER59" s="52"/>
      <c r="ES59" s="53"/>
      <c r="ET59" s="53"/>
      <c r="EU59" s="52"/>
      <c r="EV59" s="52"/>
      <c r="EW59" s="75">
        <f t="shared" si="2"/>
        <v>2</v>
      </c>
      <c r="EX59" s="75">
        <f t="shared" si="2"/>
        <v>1</v>
      </c>
      <c r="EY59" s="75">
        <f t="shared" si="1"/>
        <v>3</v>
      </c>
    </row>
    <row r="60" spans="1:155" ht="15" customHeight="1">
      <c r="A60" s="43">
        <v>57</v>
      </c>
      <c r="B60" s="237"/>
      <c r="C60" s="236"/>
      <c r="D60" s="74" t="s">
        <v>173</v>
      </c>
      <c r="E60" s="51"/>
      <c r="F60" s="51"/>
      <c r="G60" s="52"/>
      <c r="H60" s="52"/>
      <c r="I60" s="53">
        <v>2</v>
      </c>
      <c r="J60" s="53"/>
      <c r="K60" s="52"/>
      <c r="L60" s="52"/>
      <c r="M60" s="53"/>
      <c r="N60" s="53"/>
      <c r="O60" s="52"/>
      <c r="P60" s="52"/>
      <c r="Q60" s="53"/>
      <c r="R60" s="53"/>
      <c r="S60" s="52"/>
      <c r="T60" s="52"/>
      <c r="U60" s="53"/>
      <c r="V60" s="53"/>
      <c r="W60" s="52"/>
      <c r="X60" s="52"/>
      <c r="Y60" s="53"/>
      <c r="Z60" s="53"/>
      <c r="AA60" s="52"/>
      <c r="AB60" s="52"/>
      <c r="AC60" s="53"/>
      <c r="AD60" s="53"/>
      <c r="AE60" s="52"/>
      <c r="AF60" s="52"/>
      <c r="AG60" s="53"/>
      <c r="AH60" s="53"/>
      <c r="AI60" s="52"/>
      <c r="AJ60" s="52"/>
      <c r="AK60" s="53"/>
      <c r="AL60" s="53"/>
      <c r="AM60" s="52"/>
      <c r="AN60" s="52"/>
      <c r="AO60" s="53"/>
      <c r="AP60" s="53"/>
      <c r="AQ60" s="52"/>
      <c r="AR60" s="52"/>
      <c r="AS60" s="53"/>
      <c r="AT60" s="53"/>
      <c r="AU60" s="52"/>
      <c r="AV60" s="52"/>
      <c r="AW60" s="53"/>
      <c r="AX60" s="53"/>
      <c r="AY60" s="52"/>
      <c r="AZ60" s="52"/>
      <c r="BA60" s="53"/>
      <c r="BB60" s="53"/>
      <c r="BC60" s="52"/>
      <c r="BD60" s="52"/>
      <c r="BE60" s="53"/>
      <c r="BF60" s="53"/>
      <c r="BG60" s="52"/>
      <c r="BH60" s="52"/>
      <c r="BI60" s="53"/>
      <c r="BJ60" s="53"/>
      <c r="BK60" s="52"/>
      <c r="BL60" s="52"/>
      <c r="BM60" s="53"/>
      <c r="BN60" s="53"/>
      <c r="BO60" s="52"/>
      <c r="BP60" s="52"/>
      <c r="BQ60" s="53"/>
      <c r="BR60" s="53"/>
      <c r="BS60" s="52"/>
      <c r="BT60" s="52"/>
      <c r="BU60" s="53"/>
      <c r="BV60" s="53"/>
      <c r="BW60" s="52"/>
      <c r="BX60" s="52"/>
      <c r="BY60" s="53"/>
      <c r="BZ60" s="53"/>
      <c r="CA60" s="52"/>
      <c r="CB60" s="52"/>
      <c r="CC60" s="53"/>
      <c r="CD60" s="53"/>
      <c r="CE60" s="52"/>
      <c r="CF60" s="52"/>
      <c r="CG60" s="53"/>
      <c r="CH60" s="53"/>
      <c r="CI60" s="52"/>
      <c r="CJ60" s="52"/>
      <c r="CK60" s="53"/>
      <c r="CL60" s="53"/>
      <c r="CM60" s="52"/>
      <c r="CN60" s="52"/>
      <c r="CO60" s="53"/>
      <c r="CP60" s="53"/>
      <c r="CQ60" s="52"/>
      <c r="CR60" s="52"/>
      <c r="CS60" s="53"/>
      <c r="CT60" s="53"/>
      <c r="CU60" s="52"/>
      <c r="CV60" s="52"/>
      <c r="CW60" s="53"/>
      <c r="CX60" s="53"/>
      <c r="CY60" s="52"/>
      <c r="CZ60" s="52"/>
      <c r="DA60" s="53"/>
      <c r="DB60" s="53"/>
      <c r="DC60" s="52"/>
      <c r="DD60" s="52"/>
      <c r="DE60" s="53"/>
      <c r="DF60" s="53"/>
      <c r="DG60" s="52"/>
      <c r="DH60" s="52"/>
      <c r="DI60" s="53"/>
      <c r="DJ60" s="53"/>
      <c r="DK60" s="52"/>
      <c r="DL60" s="52"/>
      <c r="DM60" s="53"/>
      <c r="DN60" s="53"/>
      <c r="DO60" s="52"/>
      <c r="DP60" s="52"/>
      <c r="DQ60" s="53"/>
      <c r="DR60" s="53"/>
      <c r="DS60" s="52"/>
      <c r="DT60" s="52"/>
      <c r="DU60" s="53"/>
      <c r="DV60" s="53"/>
      <c r="DW60" s="52"/>
      <c r="DX60" s="52"/>
      <c r="DY60" s="132"/>
      <c r="DZ60" s="132"/>
      <c r="EA60" s="52"/>
      <c r="EB60" s="52"/>
      <c r="EC60" s="53"/>
      <c r="ED60" s="53"/>
      <c r="EE60" s="52"/>
      <c r="EF60" s="52"/>
      <c r="EG60" s="53"/>
      <c r="EH60" s="53"/>
      <c r="EI60" s="52"/>
      <c r="EJ60" s="52"/>
      <c r="EK60" s="53"/>
      <c r="EL60" s="53"/>
      <c r="EM60" s="52"/>
      <c r="EN60" s="52"/>
      <c r="EO60" s="53"/>
      <c r="EP60" s="53"/>
      <c r="EQ60" s="52"/>
      <c r="ER60" s="52"/>
      <c r="ES60" s="53"/>
      <c r="ET60" s="53"/>
      <c r="EU60" s="52"/>
      <c r="EV60" s="52"/>
      <c r="EW60" s="75">
        <f t="shared" si="2"/>
        <v>2</v>
      </c>
      <c r="EX60" s="75">
        <f t="shared" si="2"/>
        <v>0</v>
      </c>
      <c r="EY60" s="75">
        <f t="shared" si="1"/>
        <v>2</v>
      </c>
    </row>
    <row r="61" spans="1:155" ht="15" customHeight="1">
      <c r="A61" s="43">
        <v>58</v>
      </c>
      <c r="B61" s="237"/>
      <c r="C61" s="236"/>
      <c r="D61" s="74" t="s">
        <v>174</v>
      </c>
      <c r="E61" s="51"/>
      <c r="F61" s="51"/>
      <c r="G61" s="52"/>
      <c r="H61" s="52"/>
      <c r="I61" s="53"/>
      <c r="J61" s="53">
        <v>1</v>
      </c>
      <c r="K61" s="52"/>
      <c r="L61" s="52"/>
      <c r="M61" s="53"/>
      <c r="N61" s="53"/>
      <c r="O61" s="52"/>
      <c r="P61" s="52"/>
      <c r="Q61" s="53"/>
      <c r="R61" s="53"/>
      <c r="S61" s="52"/>
      <c r="T61" s="52"/>
      <c r="U61" s="53"/>
      <c r="V61" s="53"/>
      <c r="W61" s="52"/>
      <c r="X61" s="52"/>
      <c r="Y61" s="53"/>
      <c r="Z61" s="53"/>
      <c r="AA61" s="52"/>
      <c r="AB61" s="52"/>
      <c r="AC61" s="53"/>
      <c r="AD61" s="53"/>
      <c r="AE61" s="52"/>
      <c r="AF61" s="52"/>
      <c r="AG61" s="53"/>
      <c r="AH61" s="53"/>
      <c r="AI61" s="52"/>
      <c r="AJ61" s="52"/>
      <c r="AK61" s="53"/>
      <c r="AL61" s="53"/>
      <c r="AM61" s="52"/>
      <c r="AN61" s="52"/>
      <c r="AO61" s="53"/>
      <c r="AP61" s="53"/>
      <c r="AQ61" s="52"/>
      <c r="AR61" s="52"/>
      <c r="AS61" s="53"/>
      <c r="AT61" s="53"/>
      <c r="AU61" s="52"/>
      <c r="AV61" s="52"/>
      <c r="AW61" s="53"/>
      <c r="AX61" s="53"/>
      <c r="AY61" s="52"/>
      <c r="AZ61" s="52"/>
      <c r="BA61" s="53"/>
      <c r="BB61" s="53"/>
      <c r="BC61" s="52"/>
      <c r="BD61" s="52"/>
      <c r="BE61" s="53"/>
      <c r="BF61" s="53"/>
      <c r="BG61" s="52"/>
      <c r="BH61" s="52"/>
      <c r="BI61" s="53"/>
      <c r="BJ61" s="53"/>
      <c r="BK61" s="52"/>
      <c r="BL61" s="52"/>
      <c r="BM61" s="53"/>
      <c r="BN61" s="53"/>
      <c r="BO61" s="52"/>
      <c r="BP61" s="52"/>
      <c r="BQ61" s="53"/>
      <c r="BR61" s="53"/>
      <c r="BS61" s="52"/>
      <c r="BT61" s="52"/>
      <c r="BU61" s="53"/>
      <c r="BV61" s="53"/>
      <c r="BW61" s="52"/>
      <c r="BX61" s="52"/>
      <c r="BY61" s="53"/>
      <c r="BZ61" s="53"/>
      <c r="CA61" s="52"/>
      <c r="CB61" s="52"/>
      <c r="CC61" s="53"/>
      <c r="CD61" s="53"/>
      <c r="CE61" s="52"/>
      <c r="CF61" s="52"/>
      <c r="CG61" s="53"/>
      <c r="CH61" s="53"/>
      <c r="CI61" s="52"/>
      <c r="CJ61" s="52"/>
      <c r="CK61" s="53"/>
      <c r="CL61" s="53"/>
      <c r="CM61" s="52"/>
      <c r="CN61" s="52"/>
      <c r="CO61" s="53"/>
      <c r="CP61" s="53"/>
      <c r="CQ61" s="52"/>
      <c r="CR61" s="52"/>
      <c r="CS61" s="53"/>
      <c r="CT61" s="53"/>
      <c r="CU61" s="52"/>
      <c r="CV61" s="52"/>
      <c r="CW61" s="53"/>
      <c r="CX61" s="53"/>
      <c r="CY61" s="52"/>
      <c r="CZ61" s="52"/>
      <c r="DA61" s="53"/>
      <c r="DB61" s="53"/>
      <c r="DC61" s="52"/>
      <c r="DD61" s="52"/>
      <c r="DE61" s="53"/>
      <c r="DF61" s="53"/>
      <c r="DG61" s="52"/>
      <c r="DH61" s="52"/>
      <c r="DI61" s="53"/>
      <c r="DJ61" s="53"/>
      <c r="DK61" s="52"/>
      <c r="DL61" s="52"/>
      <c r="DM61" s="53"/>
      <c r="DN61" s="53"/>
      <c r="DO61" s="52"/>
      <c r="DP61" s="52"/>
      <c r="DQ61" s="53"/>
      <c r="DR61" s="53"/>
      <c r="DS61" s="52"/>
      <c r="DT61" s="52"/>
      <c r="DU61" s="53"/>
      <c r="DV61" s="53"/>
      <c r="DW61" s="52"/>
      <c r="DX61" s="52"/>
      <c r="DY61" s="132"/>
      <c r="DZ61" s="132"/>
      <c r="EA61" s="52"/>
      <c r="EB61" s="52"/>
      <c r="EC61" s="53"/>
      <c r="ED61" s="53"/>
      <c r="EE61" s="52"/>
      <c r="EF61" s="52"/>
      <c r="EG61" s="53"/>
      <c r="EH61" s="53"/>
      <c r="EI61" s="52"/>
      <c r="EJ61" s="52"/>
      <c r="EK61" s="53"/>
      <c r="EL61" s="53"/>
      <c r="EM61" s="52"/>
      <c r="EN61" s="52"/>
      <c r="EO61" s="53"/>
      <c r="EP61" s="53"/>
      <c r="EQ61" s="52"/>
      <c r="ER61" s="52"/>
      <c r="ES61" s="53"/>
      <c r="ET61" s="53"/>
      <c r="EU61" s="52"/>
      <c r="EV61" s="52"/>
      <c r="EW61" s="75">
        <f t="shared" si="2"/>
        <v>0</v>
      </c>
      <c r="EX61" s="75">
        <f t="shared" si="2"/>
        <v>1</v>
      </c>
      <c r="EY61" s="75">
        <f t="shared" si="1"/>
        <v>1</v>
      </c>
    </row>
    <row r="62" spans="1:155" ht="15" customHeight="1">
      <c r="A62" s="43">
        <v>59</v>
      </c>
      <c r="B62" s="237"/>
      <c r="C62" s="236"/>
      <c r="D62" s="74" t="s">
        <v>229</v>
      </c>
      <c r="E62" s="51"/>
      <c r="F62" s="51"/>
      <c r="G62" s="52"/>
      <c r="H62" s="52"/>
      <c r="I62" s="53"/>
      <c r="J62" s="53"/>
      <c r="K62" s="52"/>
      <c r="L62" s="52"/>
      <c r="M62" s="53"/>
      <c r="N62" s="53"/>
      <c r="O62" s="52"/>
      <c r="P62" s="52"/>
      <c r="Q62" s="53"/>
      <c r="R62" s="53"/>
      <c r="S62" s="52"/>
      <c r="T62" s="52"/>
      <c r="U62" s="53"/>
      <c r="V62" s="53"/>
      <c r="W62" s="52"/>
      <c r="X62" s="52"/>
      <c r="Y62" s="53"/>
      <c r="Z62" s="53"/>
      <c r="AA62" s="52"/>
      <c r="AB62" s="52"/>
      <c r="AC62" s="53"/>
      <c r="AD62" s="53"/>
      <c r="AE62" s="52"/>
      <c r="AF62" s="52"/>
      <c r="AG62" s="53"/>
      <c r="AH62" s="53"/>
      <c r="AI62" s="52"/>
      <c r="AJ62" s="52"/>
      <c r="AK62" s="53"/>
      <c r="AL62" s="53"/>
      <c r="AM62" s="52"/>
      <c r="AN62" s="52"/>
      <c r="AO62" s="53"/>
      <c r="AP62" s="53"/>
      <c r="AQ62" s="52"/>
      <c r="AR62" s="52"/>
      <c r="AS62" s="53"/>
      <c r="AT62" s="53"/>
      <c r="AU62" s="52"/>
      <c r="AV62" s="52"/>
      <c r="AW62" s="53"/>
      <c r="AX62" s="53"/>
      <c r="AY62" s="52"/>
      <c r="AZ62" s="52"/>
      <c r="BA62" s="53"/>
      <c r="BB62" s="53"/>
      <c r="BC62" s="52"/>
      <c r="BD62" s="52"/>
      <c r="BE62" s="53"/>
      <c r="BF62" s="53"/>
      <c r="BG62" s="52"/>
      <c r="BH62" s="52"/>
      <c r="BI62" s="53"/>
      <c r="BJ62" s="53"/>
      <c r="BK62" s="52"/>
      <c r="BL62" s="52"/>
      <c r="BM62" s="53"/>
      <c r="BN62" s="53"/>
      <c r="BO62" s="52"/>
      <c r="BP62" s="52"/>
      <c r="BQ62" s="53"/>
      <c r="BR62" s="53"/>
      <c r="BS62" s="52"/>
      <c r="BT62" s="52"/>
      <c r="BU62" s="53"/>
      <c r="BV62" s="53"/>
      <c r="BW62" s="52"/>
      <c r="BX62" s="52"/>
      <c r="BY62" s="53"/>
      <c r="BZ62" s="53"/>
      <c r="CA62" s="52"/>
      <c r="CB62" s="52"/>
      <c r="CC62" s="53"/>
      <c r="CD62" s="53"/>
      <c r="CE62" s="52"/>
      <c r="CF62" s="52"/>
      <c r="CG62" s="53"/>
      <c r="CH62" s="53"/>
      <c r="CI62" s="52"/>
      <c r="CJ62" s="52"/>
      <c r="CK62" s="53"/>
      <c r="CL62" s="53"/>
      <c r="CM62" s="52"/>
      <c r="CN62" s="52"/>
      <c r="CO62" s="53"/>
      <c r="CP62" s="53"/>
      <c r="CQ62" s="52"/>
      <c r="CR62" s="52"/>
      <c r="CS62" s="53"/>
      <c r="CT62" s="53"/>
      <c r="CU62" s="52"/>
      <c r="CV62" s="52"/>
      <c r="CW62" s="53"/>
      <c r="CX62" s="53"/>
      <c r="CY62" s="52"/>
      <c r="CZ62" s="52"/>
      <c r="DA62" s="53"/>
      <c r="DB62" s="53"/>
      <c r="DC62" s="52"/>
      <c r="DD62" s="52"/>
      <c r="DE62" s="53"/>
      <c r="DF62" s="53"/>
      <c r="DG62" s="52"/>
      <c r="DH62" s="52"/>
      <c r="DI62" s="53"/>
      <c r="DJ62" s="53"/>
      <c r="DK62" s="52"/>
      <c r="DL62" s="52"/>
      <c r="DM62" s="53"/>
      <c r="DN62" s="53"/>
      <c r="DO62" s="52"/>
      <c r="DP62" s="52"/>
      <c r="DQ62" s="53"/>
      <c r="DR62" s="53"/>
      <c r="DS62" s="52"/>
      <c r="DT62" s="52"/>
      <c r="DU62" s="53"/>
      <c r="DV62" s="53"/>
      <c r="DW62" s="52"/>
      <c r="DX62" s="52"/>
      <c r="DY62" s="132"/>
      <c r="DZ62" s="132"/>
      <c r="EA62" s="52"/>
      <c r="EB62" s="52"/>
      <c r="EC62" s="53"/>
      <c r="ED62" s="53"/>
      <c r="EE62" s="52"/>
      <c r="EF62" s="52"/>
      <c r="EG62" s="53"/>
      <c r="EH62" s="53"/>
      <c r="EI62" s="52"/>
      <c r="EJ62" s="52"/>
      <c r="EK62" s="53"/>
      <c r="EL62" s="53"/>
      <c r="EM62" s="52"/>
      <c r="EN62" s="52"/>
      <c r="EO62" s="53"/>
      <c r="EP62" s="53"/>
      <c r="EQ62" s="52"/>
      <c r="ER62" s="52"/>
      <c r="ES62" s="53"/>
      <c r="ET62" s="53"/>
      <c r="EU62" s="52"/>
      <c r="EV62" s="52"/>
      <c r="EW62" s="75">
        <f>E62+G62+I62+K62+M62+O62+Q62+S62+U62+W62+Y62+AA62+AC62+AE62+AG62+AI62+AK62+AM62+AO62+AQ62+AS62+AU62+AW62+AY62+BA62+BC62+BE62+BG62+BI62+BK62+BM62+BO62+BQ62+BS62+BU62+BW62+BY62+CA62+CC62+CE62+CG62+CI62+CK62+CM62+CO62+CQ62+CS62+CU62+CW62+CY62+DA62+DC62+DE62+DG62+DI62+DK62+DM62+DO62+DQ62+DS62+DU62+DW62+DY62+EA62+EC62+EE62+EG62+EI62+EK62+EM62+EO62+EQ62+ES62+EU62</f>
        <v>0</v>
      </c>
      <c r="EX62" s="75">
        <f>F62+H62+J62+L62+N62+P62+R62+T62+V62+X62+Z62+AB62+AD62+AF62+AH62+AJ62+AL62+AN62+AP62+AR62+AT62+AV62+AX62+AZ62+BB62+BD62+BF62+BH62+BJ62+BL62+BN62+BP62+BR62+BT62+BV62+BX62+BZ62+CB62+CD62+CF62+CH62+CJ62+CL62+CN62+CP62+CR62+CT62+CV62+CX62+CZ62+DB62+DD62+DF62+DH62+DJ62+DL62+DN62+DP62+DR62+DT62+DV62+DX62+DZ62+EB62+ED62+EF62+EH62+EJ62+EL62+EN62+EP62+ER62+ET62+EV62</f>
        <v>0</v>
      </c>
      <c r="EY62" s="75">
        <f>EW62+EX62</f>
        <v>0</v>
      </c>
    </row>
    <row r="63" spans="1:155" ht="15" customHeight="1">
      <c r="A63" s="43">
        <v>60</v>
      </c>
      <c r="B63" s="237"/>
      <c r="C63" s="236"/>
      <c r="D63" s="74" t="s">
        <v>175</v>
      </c>
      <c r="E63" s="51"/>
      <c r="F63" s="51"/>
      <c r="G63" s="52"/>
      <c r="H63" s="52"/>
      <c r="I63" s="53"/>
      <c r="J63" s="53">
        <v>1</v>
      </c>
      <c r="K63" s="52"/>
      <c r="L63" s="52"/>
      <c r="M63" s="53"/>
      <c r="N63" s="53"/>
      <c r="O63" s="52"/>
      <c r="P63" s="52"/>
      <c r="Q63" s="53"/>
      <c r="R63" s="53"/>
      <c r="S63" s="52"/>
      <c r="T63" s="52"/>
      <c r="U63" s="53"/>
      <c r="V63" s="53"/>
      <c r="W63" s="52"/>
      <c r="X63" s="52"/>
      <c r="Y63" s="53"/>
      <c r="Z63" s="53"/>
      <c r="AA63" s="52"/>
      <c r="AB63" s="52"/>
      <c r="AC63" s="53"/>
      <c r="AD63" s="53"/>
      <c r="AE63" s="52"/>
      <c r="AF63" s="52"/>
      <c r="AG63" s="53"/>
      <c r="AH63" s="53"/>
      <c r="AI63" s="52"/>
      <c r="AJ63" s="52"/>
      <c r="AK63" s="53"/>
      <c r="AL63" s="53"/>
      <c r="AM63" s="52"/>
      <c r="AN63" s="52"/>
      <c r="AO63" s="53"/>
      <c r="AP63" s="53"/>
      <c r="AQ63" s="52"/>
      <c r="AR63" s="52"/>
      <c r="AS63" s="53"/>
      <c r="AT63" s="53"/>
      <c r="AU63" s="52"/>
      <c r="AV63" s="52"/>
      <c r="AW63" s="53"/>
      <c r="AX63" s="53"/>
      <c r="AY63" s="52"/>
      <c r="AZ63" s="52"/>
      <c r="BA63" s="53"/>
      <c r="BB63" s="53"/>
      <c r="BC63" s="52"/>
      <c r="BD63" s="52"/>
      <c r="BE63" s="53"/>
      <c r="BF63" s="53"/>
      <c r="BG63" s="52"/>
      <c r="BH63" s="52"/>
      <c r="BI63" s="53"/>
      <c r="BJ63" s="53"/>
      <c r="BK63" s="52"/>
      <c r="BL63" s="52"/>
      <c r="BM63" s="53"/>
      <c r="BN63" s="53"/>
      <c r="BO63" s="52"/>
      <c r="BP63" s="52"/>
      <c r="BQ63" s="53"/>
      <c r="BR63" s="53"/>
      <c r="BS63" s="52"/>
      <c r="BT63" s="52"/>
      <c r="BU63" s="53"/>
      <c r="BV63" s="53"/>
      <c r="BW63" s="52"/>
      <c r="BX63" s="52"/>
      <c r="BY63" s="53"/>
      <c r="BZ63" s="53"/>
      <c r="CA63" s="52"/>
      <c r="CB63" s="52"/>
      <c r="CC63" s="53"/>
      <c r="CD63" s="53"/>
      <c r="CE63" s="52"/>
      <c r="CF63" s="52"/>
      <c r="CG63" s="53"/>
      <c r="CH63" s="53"/>
      <c r="CI63" s="52"/>
      <c r="CJ63" s="52"/>
      <c r="CK63" s="53"/>
      <c r="CL63" s="53"/>
      <c r="CM63" s="52"/>
      <c r="CN63" s="52"/>
      <c r="CO63" s="53"/>
      <c r="CP63" s="53"/>
      <c r="CQ63" s="52"/>
      <c r="CR63" s="52"/>
      <c r="CS63" s="53"/>
      <c r="CT63" s="53"/>
      <c r="CU63" s="52"/>
      <c r="CV63" s="52"/>
      <c r="CW63" s="53"/>
      <c r="CX63" s="53"/>
      <c r="CY63" s="52"/>
      <c r="CZ63" s="52"/>
      <c r="DA63" s="53"/>
      <c r="DB63" s="53"/>
      <c r="DC63" s="52"/>
      <c r="DD63" s="52"/>
      <c r="DE63" s="53"/>
      <c r="DF63" s="53"/>
      <c r="DG63" s="52"/>
      <c r="DH63" s="52"/>
      <c r="DI63" s="53"/>
      <c r="DJ63" s="53"/>
      <c r="DK63" s="52"/>
      <c r="DL63" s="52"/>
      <c r="DM63" s="53"/>
      <c r="DN63" s="53"/>
      <c r="DO63" s="52"/>
      <c r="DP63" s="52"/>
      <c r="DQ63" s="53"/>
      <c r="DR63" s="53"/>
      <c r="DS63" s="52"/>
      <c r="DT63" s="52"/>
      <c r="DU63" s="53"/>
      <c r="DV63" s="53"/>
      <c r="DW63" s="52"/>
      <c r="DX63" s="52"/>
      <c r="DY63" s="132"/>
      <c r="DZ63" s="132"/>
      <c r="EA63" s="52"/>
      <c r="EB63" s="52"/>
      <c r="EC63" s="53"/>
      <c r="ED63" s="53"/>
      <c r="EE63" s="52"/>
      <c r="EF63" s="52"/>
      <c r="EG63" s="53"/>
      <c r="EH63" s="53"/>
      <c r="EI63" s="52"/>
      <c r="EJ63" s="52"/>
      <c r="EK63" s="53"/>
      <c r="EL63" s="53"/>
      <c r="EM63" s="52"/>
      <c r="EN63" s="52"/>
      <c r="EO63" s="53"/>
      <c r="EP63" s="53"/>
      <c r="EQ63" s="52"/>
      <c r="ER63" s="52"/>
      <c r="ES63" s="53"/>
      <c r="ET63" s="53"/>
      <c r="EU63" s="52"/>
      <c r="EV63" s="52"/>
      <c r="EW63" s="75">
        <f t="shared" si="2"/>
        <v>0</v>
      </c>
      <c r="EX63" s="75">
        <f t="shared" si="2"/>
        <v>1</v>
      </c>
      <c r="EY63" s="75">
        <f t="shared" si="1"/>
        <v>1</v>
      </c>
    </row>
    <row r="64" spans="1:155" ht="15" customHeight="1">
      <c r="A64" s="43">
        <v>61</v>
      </c>
      <c r="B64" s="237"/>
      <c r="C64" s="236"/>
      <c r="D64" s="74" t="s">
        <v>176</v>
      </c>
      <c r="E64" s="51"/>
      <c r="F64" s="51"/>
      <c r="G64" s="52"/>
      <c r="H64" s="52"/>
      <c r="I64" s="53"/>
      <c r="J64" s="53"/>
      <c r="K64" s="52"/>
      <c r="L64" s="52"/>
      <c r="M64" s="53"/>
      <c r="N64" s="53"/>
      <c r="O64" s="52"/>
      <c r="P64" s="52"/>
      <c r="Q64" s="53"/>
      <c r="R64" s="53"/>
      <c r="S64" s="52"/>
      <c r="T64" s="52"/>
      <c r="U64" s="53"/>
      <c r="V64" s="53"/>
      <c r="W64" s="52"/>
      <c r="X64" s="52"/>
      <c r="Y64" s="53"/>
      <c r="Z64" s="53"/>
      <c r="AA64" s="52"/>
      <c r="AB64" s="52"/>
      <c r="AC64" s="53"/>
      <c r="AD64" s="53"/>
      <c r="AE64" s="52"/>
      <c r="AF64" s="52"/>
      <c r="AG64" s="53"/>
      <c r="AH64" s="53"/>
      <c r="AI64" s="52"/>
      <c r="AJ64" s="52"/>
      <c r="AK64" s="53"/>
      <c r="AL64" s="53"/>
      <c r="AM64" s="52"/>
      <c r="AN64" s="52"/>
      <c r="AO64" s="53"/>
      <c r="AP64" s="53"/>
      <c r="AQ64" s="52"/>
      <c r="AR64" s="52"/>
      <c r="AS64" s="53"/>
      <c r="AT64" s="53"/>
      <c r="AU64" s="52"/>
      <c r="AV64" s="52"/>
      <c r="AW64" s="53"/>
      <c r="AX64" s="53"/>
      <c r="AY64" s="52"/>
      <c r="AZ64" s="52"/>
      <c r="BA64" s="53"/>
      <c r="BB64" s="53"/>
      <c r="BC64" s="52"/>
      <c r="BD64" s="52"/>
      <c r="BE64" s="53"/>
      <c r="BF64" s="53"/>
      <c r="BG64" s="52"/>
      <c r="BH64" s="52"/>
      <c r="BI64" s="53"/>
      <c r="BJ64" s="53"/>
      <c r="BK64" s="52"/>
      <c r="BL64" s="52"/>
      <c r="BM64" s="53"/>
      <c r="BN64" s="53"/>
      <c r="BO64" s="52"/>
      <c r="BP64" s="52"/>
      <c r="BQ64" s="53"/>
      <c r="BR64" s="53"/>
      <c r="BS64" s="52"/>
      <c r="BT64" s="52"/>
      <c r="BU64" s="53"/>
      <c r="BV64" s="53"/>
      <c r="BW64" s="52"/>
      <c r="BX64" s="52"/>
      <c r="BY64" s="53"/>
      <c r="BZ64" s="53"/>
      <c r="CA64" s="52"/>
      <c r="CB64" s="52"/>
      <c r="CC64" s="53"/>
      <c r="CD64" s="53"/>
      <c r="CE64" s="52"/>
      <c r="CF64" s="52"/>
      <c r="CG64" s="53"/>
      <c r="CH64" s="53"/>
      <c r="CI64" s="52"/>
      <c r="CJ64" s="52"/>
      <c r="CK64" s="53"/>
      <c r="CL64" s="53"/>
      <c r="CM64" s="52"/>
      <c r="CN64" s="52"/>
      <c r="CO64" s="53"/>
      <c r="CP64" s="53"/>
      <c r="CQ64" s="52"/>
      <c r="CR64" s="52"/>
      <c r="CS64" s="53"/>
      <c r="CT64" s="53"/>
      <c r="CU64" s="52"/>
      <c r="CV64" s="52"/>
      <c r="CW64" s="53"/>
      <c r="CX64" s="53"/>
      <c r="CY64" s="52"/>
      <c r="CZ64" s="52"/>
      <c r="DA64" s="53"/>
      <c r="DB64" s="53"/>
      <c r="DC64" s="52"/>
      <c r="DD64" s="52"/>
      <c r="DE64" s="53"/>
      <c r="DF64" s="53"/>
      <c r="DG64" s="52"/>
      <c r="DH64" s="52"/>
      <c r="DI64" s="53"/>
      <c r="DJ64" s="53"/>
      <c r="DK64" s="52"/>
      <c r="DL64" s="52"/>
      <c r="DM64" s="53"/>
      <c r="DN64" s="53"/>
      <c r="DO64" s="52"/>
      <c r="DP64" s="52"/>
      <c r="DQ64" s="53"/>
      <c r="DR64" s="53"/>
      <c r="DS64" s="52"/>
      <c r="DT64" s="52"/>
      <c r="DU64" s="53"/>
      <c r="DV64" s="53"/>
      <c r="DW64" s="52"/>
      <c r="DX64" s="52"/>
      <c r="DY64" s="132"/>
      <c r="DZ64" s="132">
        <v>1</v>
      </c>
      <c r="EA64" s="52"/>
      <c r="EB64" s="52"/>
      <c r="EC64" s="53"/>
      <c r="ED64" s="53"/>
      <c r="EE64" s="52"/>
      <c r="EF64" s="52"/>
      <c r="EG64" s="53"/>
      <c r="EH64" s="53"/>
      <c r="EI64" s="52"/>
      <c r="EJ64" s="52"/>
      <c r="EK64" s="53"/>
      <c r="EL64" s="53"/>
      <c r="EM64" s="52"/>
      <c r="EN64" s="52"/>
      <c r="EO64" s="53"/>
      <c r="EP64" s="53"/>
      <c r="EQ64" s="52"/>
      <c r="ER64" s="52"/>
      <c r="ES64" s="53"/>
      <c r="ET64" s="53"/>
      <c r="EU64" s="52"/>
      <c r="EV64" s="52"/>
      <c r="EW64" s="75">
        <f t="shared" si="2"/>
        <v>0</v>
      </c>
      <c r="EX64" s="75">
        <f t="shared" si="2"/>
        <v>1</v>
      </c>
      <c r="EY64" s="75">
        <f t="shared" si="1"/>
        <v>1</v>
      </c>
    </row>
    <row r="65" spans="1:155" ht="15" customHeight="1">
      <c r="A65" s="43">
        <v>62</v>
      </c>
      <c r="B65" s="237"/>
      <c r="C65" s="236"/>
      <c r="D65" s="74" t="s">
        <v>235</v>
      </c>
      <c r="E65" s="51"/>
      <c r="F65" s="51"/>
      <c r="G65" s="52"/>
      <c r="H65" s="52"/>
      <c r="I65" s="53"/>
      <c r="J65" s="53">
        <v>1</v>
      </c>
      <c r="K65" s="52"/>
      <c r="L65" s="52"/>
      <c r="M65" s="53"/>
      <c r="N65" s="53"/>
      <c r="O65" s="52"/>
      <c r="P65" s="52"/>
      <c r="Q65" s="53"/>
      <c r="R65" s="53"/>
      <c r="S65" s="52"/>
      <c r="T65" s="52"/>
      <c r="U65" s="53"/>
      <c r="V65" s="53"/>
      <c r="W65" s="52"/>
      <c r="X65" s="52"/>
      <c r="Y65" s="53"/>
      <c r="Z65" s="53"/>
      <c r="AA65" s="52"/>
      <c r="AB65" s="52"/>
      <c r="AC65" s="53"/>
      <c r="AD65" s="53"/>
      <c r="AE65" s="52"/>
      <c r="AF65" s="52"/>
      <c r="AG65" s="53"/>
      <c r="AH65" s="53"/>
      <c r="AI65" s="52"/>
      <c r="AJ65" s="52"/>
      <c r="AK65" s="53"/>
      <c r="AL65" s="53"/>
      <c r="AM65" s="52"/>
      <c r="AN65" s="52"/>
      <c r="AO65" s="53"/>
      <c r="AP65" s="53"/>
      <c r="AQ65" s="52"/>
      <c r="AR65" s="52"/>
      <c r="AS65" s="53"/>
      <c r="AT65" s="53"/>
      <c r="AU65" s="52"/>
      <c r="AV65" s="52"/>
      <c r="AW65" s="53"/>
      <c r="AX65" s="53"/>
      <c r="AY65" s="52"/>
      <c r="AZ65" s="52"/>
      <c r="BA65" s="53"/>
      <c r="BB65" s="53"/>
      <c r="BC65" s="52"/>
      <c r="BD65" s="52"/>
      <c r="BE65" s="53"/>
      <c r="BF65" s="53"/>
      <c r="BG65" s="52"/>
      <c r="BH65" s="52"/>
      <c r="BI65" s="53"/>
      <c r="BJ65" s="53"/>
      <c r="BK65" s="52"/>
      <c r="BL65" s="52"/>
      <c r="BM65" s="53"/>
      <c r="BN65" s="53"/>
      <c r="BO65" s="52"/>
      <c r="BP65" s="52"/>
      <c r="BQ65" s="53"/>
      <c r="BR65" s="53"/>
      <c r="BS65" s="52"/>
      <c r="BT65" s="52"/>
      <c r="BU65" s="53"/>
      <c r="BV65" s="53"/>
      <c r="BW65" s="52"/>
      <c r="BX65" s="52"/>
      <c r="BY65" s="53"/>
      <c r="BZ65" s="53"/>
      <c r="CA65" s="52"/>
      <c r="CB65" s="52"/>
      <c r="CC65" s="53"/>
      <c r="CD65" s="53"/>
      <c r="CE65" s="52"/>
      <c r="CF65" s="52"/>
      <c r="CG65" s="53"/>
      <c r="CH65" s="53"/>
      <c r="CI65" s="52"/>
      <c r="CJ65" s="52"/>
      <c r="CK65" s="53">
        <v>1</v>
      </c>
      <c r="CL65" s="53">
        <v>2</v>
      </c>
      <c r="CM65" s="52"/>
      <c r="CN65" s="52"/>
      <c r="CO65" s="53"/>
      <c r="CP65" s="53"/>
      <c r="CQ65" s="52"/>
      <c r="CR65" s="52"/>
      <c r="CS65" s="53"/>
      <c r="CT65" s="53"/>
      <c r="CU65" s="52"/>
      <c r="CV65" s="52"/>
      <c r="CW65" s="53"/>
      <c r="CX65" s="53"/>
      <c r="CY65" s="52"/>
      <c r="CZ65" s="52"/>
      <c r="DA65" s="53"/>
      <c r="DB65" s="53"/>
      <c r="DC65" s="52"/>
      <c r="DD65" s="52"/>
      <c r="DE65" s="53"/>
      <c r="DF65" s="53"/>
      <c r="DG65" s="52"/>
      <c r="DH65" s="52"/>
      <c r="DI65" s="53"/>
      <c r="DJ65" s="53"/>
      <c r="DK65" s="52"/>
      <c r="DL65" s="52"/>
      <c r="DM65" s="53"/>
      <c r="DN65" s="53"/>
      <c r="DO65" s="52"/>
      <c r="DP65" s="52"/>
      <c r="DQ65" s="53"/>
      <c r="DR65" s="53"/>
      <c r="DS65" s="52"/>
      <c r="DT65" s="52"/>
      <c r="DU65" s="53"/>
      <c r="DV65" s="53"/>
      <c r="DW65" s="52"/>
      <c r="DX65" s="52"/>
      <c r="DY65" s="132"/>
      <c r="DZ65" s="132"/>
      <c r="EA65" s="52"/>
      <c r="EB65" s="52"/>
      <c r="EC65" s="53"/>
      <c r="ED65" s="53"/>
      <c r="EE65" s="52"/>
      <c r="EF65" s="52"/>
      <c r="EG65" s="53"/>
      <c r="EH65" s="53"/>
      <c r="EI65" s="52"/>
      <c r="EJ65" s="52"/>
      <c r="EK65" s="53"/>
      <c r="EL65" s="53"/>
      <c r="EM65" s="52"/>
      <c r="EN65" s="52"/>
      <c r="EO65" s="53"/>
      <c r="EP65" s="53"/>
      <c r="EQ65" s="52"/>
      <c r="ER65" s="52"/>
      <c r="ES65" s="53"/>
      <c r="ET65" s="53"/>
      <c r="EU65" s="52"/>
      <c r="EV65" s="52"/>
      <c r="EW65" s="75">
        <f t="shared" si="2"/>
        <v>1</v>
      </c>
      <c r="EX65" s="75">
        <f t="shared" si="2"/>
        <v>3</v>
      </c>
      <c r="EY65" s="75">
        <f t="shared" si="1"/>
        <v>4</v>
      </c>
    </row>
    <row r="66" spans="1:155" ht="15" customHeight="1">
      <c r="A66" s="43">
        <v>63</v>
      </c>
      <c r="B66" s="237"/>
      <c r="C66" s="236"/>
      <c r="D66" s="74" t="s">
        <v>228</v>
      </c>
      <c r="E66" s="51"/>
      <c r="F66" s="51"/>
      <c r="G66" s="52"/>
      <c r="H66" s="52"/>
      <c r="I66" s="53"/>
      <c r="J66" s="53"/>
      <c r="K66" s="52"/>
      <c r="L66" s="52"/>
      <c r="M66" s="53"/>
      <c r="N66" s="53"/>
      <c r="O66" s="52"/>
      <c r="P66" s="52"/>
      <c r="Q66" s="53"/>
      <c r="R66" s="53"/>
      <c r="S66" s="52"/>
      <c r="T66" s="52"/>
      <c r="U66" s="53"/>
      <c r="V66" s="53"/>
      <c r="W66" s="52"/>
      <c r="X66" s="52"/>
      <c r="Y66" s="53"/>
      <c r="Z66" s="53"/>
      <c r="AA66" s="52"/>
      <c r="AB66" s="52"/>
      <c r="AC66" s="53"/>
      <c r="AD66" s="53"/>
      <c r="AE66" s="52"/>
      <c r="AF66" s="52"/>
      <c r="AG66" s="53"/>
      <c r="AH66" s="53"/>
      <c r="AI66" s="52"/>
      <c r="AJ66" s="52"/>
      <c r="AK66" s="53"/>
      <c r="AL66" s="53"/>
      <c r="AM66" s="52"/>
      <c r="AN66" s="52"/>
      <c r="AO66" s="53"/>
      <c r="AP66" s="53"/>
      <c r="AQ66" s="52"/>
      <c r="AR66" s="52"/>
      <c r="AS66" s="53"/>
      <c r="AT66" s="53"/>
      <c r="AU66" s="52"/>
      <c r="AV66" s="52"/>
      <c r="AW66" s="53"/>
      <c r="AX66" s="53"/>
      <c r="AY66" s="52"/>
      <c r="AZ66" s="52"/>
      <c r="BA66" s="53"/>
      <c r="BB66" s="53"/>
      <c r="BC66" s="52"/>
      <c r="BD66" s="52"/>
      <c r="BE66" s="53"/>
      <c r="BF66" s="53"/>
      <c r="BG66" s="52"/>
      <c r="BH66" s="52"/>
      <c r="BI66" s="53"/>
      <c r="BJ66" s="53"/>
      <c r="BK66" s="52"/>
      <c r="BL66" s="52"/>
      <c r="BM66" s="53"/>
      <c r="BN66" s="53"/>
      <c r="BO66" s="52"/>
      <c r="BP66" s="52"/>
      <c r="BQ66" s="53"/>
      <c r="BR66" s="53"/>
      <c r="BS66" s="52"/>
      <c r="BT66" s="52"/>
      <c r="BU66" s="53"/>
      <c r="BV66" s="53"/>
      <c r="BW66" s="52"/>
      <c r="BX66" s="52"/>
      <c r="BY66" s="53"/>
      <c r="BZ66" s="53"/>
      <c r="CA66" s="52"/>
      <c r="CB66" s="52"/>
      <c r="CC66" s="53"/>
      <c r="CD66" s="53"/>
      <c r="CE66" s="52"/>
      <c r="CF66" s="52"/>
      <c r="CG66" s="53"/>
      <c r="CH66" s="53"/>
      <c r="CI66" s="52"/>
      <c r="CJ66" s="52"/>
      <c r="CK66" s="53"/>
      <c r="CL66" s="53"/>
      <c r="CM66" s="52"/>
      <c r="CN66" s="52"/>
      <c r="CO66" s="53"/>
      <c r="CP66" s="53"/>
      <c r="CQ66" s="52"/>
      <c r="CR66" s="52"/>
      <c r="CS66" s="53"/>
      <c r="CT66" s="53"/>
      <c r="CU66" s="52"/>
      <c r="CV66" s="52"/>
      <c r="CW66" s="53"/>
      <c r="CX66" s="53"/>
      <c r="CY66" s="52"/>
      <c r="CZ66" s="52"/>
      <c r="DA66" s="53"/>
      <c r="DB66" s="53"/>
      <c r="DC66" s="52"/>
      <c r="DD66" s="52"/>
      <c r="DE66" s="53"/>
      <c r="DF66" s="53"/>
      <c r="DG66" s="52"/>
      <c r="DH66" s="52"/>
      <c r="DI66" s="53"/>
      <c r="DJ66" s="53"/>
      <c r="DK66" s="52"/>
      <c r="DL66" s="52"/>
      <c r="DM66" s="53"/>
      <c r="DN66" s="53"/>
      <c r="DO66" s="52"/>
      <c r="DP66" s="52"/>
      <c r="DQ66" s="53"/>
      <c r="DR66" s="53"/>
      <c r="DS66" s="52"/>
      <c r="DT66" s="52"/>
      <c r="DU66" s="53"/>
      <c r="DV66" s="53"/>
      <c r="DW66" s="52"/>
      <c r="DX66" s="52"/>
      <c r="DY66" s="132"/>
      <c r="DZ66" s="132"/>
      <c r="EA66" s="52"/>
      <c r="EB66" s="52"/>
      <c r="EC66" s="53"/>
      <c r="ED66" s="53"/>
      <c r="EE66" s="52"/>
      <c r="EF66" s="52"/>
      <c r="EG66" s="53"/>
      <c r="EH66" s="53"/>
      <c r="EI66" s="52"/>
      <c r="EJ66" s="52"/>
      <c r="EK66" s="53">
        <v>1</v>
      </c>
      <c r="EL66" s="53"/>
      <c r="EM66" s="52"/>
      <c r="EN66" s="52"/>
      <c r="EO66" s="53"/>
      <c r="EP66" s="53"/>
      <c r="EQ66" s="52"/>
      <c r="ER66" s="52"/>
      <c r="ES66" s="53"/>
      <c r="ET66" s="53"/>
      <c r="EU66" s="52"/>
      <c r="EV66" s="52"/>
      <c r="EW66" s="75">
        <f>E66+G66+I66+K66+M66+O66+Q66+S66+U66+W66+Y66+AA66+AC66+AE66+AG66+AI66+AK66+AM66+AO66+AQ66+AS66+AU66+AW66+AY66+BA66+BC66+BE66+BG66+BI66+BK66+BM66+BO66+BQ66+BS66+BU66+BW66+BY66+CA66+CC66+CE66+CG66+CI66+CK66+CM66+CO66+CQ66+CS66+CU66+CW66+CY66+DA66+DC66+DE66+DG66+DI66+DK66+DM66+DO66+DQ66+DS66+DU66+DW66+DY66+EA66+EC66+EE66+EG66+EI66+EK66+EM66+EO66+EQ66+ES66+EU66</f>
        <v>1</v>
      </c>
      <c r="EX66" s="75">
        <f>F66+H66+J66+L66+N66+P66+R66+T66+V66+X66+Z66+AB66+AD66+AF66+AH66+AJ66+AL66+AN66+AP66+AR66+AT66+AV66+AX66+AZ66+BB66+BD66+BF66+BH66+BJ66+BL66+BN66+BP66+BR66+BT66+BV66+BX66+BZ66+CB66+CD66+CF66+CH66+CJ66+CL66+CN66+CP66+CR66+CT66+CV66+CX66+CZ66+DB66+DD66+DF66+DH66+DJ66+DL66+DN66+DP66+DR66+DT66+DV66+DX66+DZ66+EB66+ED66+EF66+EH66+EJ66+EL66+EN66+EP66+ER66+ET66+EV66</f>
        <v>0</v>
      </c>
      <c r="EY66" s="75">
        <f>EW66+EX66</f>
        <v>1</v>
      </c>
    </row>
    <row r="67" spans="1:155" ht="15" customHeight="1">
      <c r="A67" s="43">
        <v>64</v>
      </c>
      <c r="B67" s="237"/>
      <c r="C67" s="236"/>
      <c r="D67" s="74" t="s">
        <v>177</v>
      </c>
      <c r="E67" s="51"/>
      <c r="F67" s="51"/>
      <c r="G67" s="52"/>
      <c r="H67" s="52"/>
      <c r="I67" s="53"/>
      <c r="J67" s="53"/>
      <c r="K67" s="52"/>
      <c r="L67" s="52"/>
      <c r="M67" s="53"/>
      <c r="N67" s="53"/>
      <c r="O67" s="52"/>
      <c r="P67" s="52"/>
      <c r="Q67" s="53"/>
      <c r="R67" s="53"/>
      <c r="S67" s="52"/>
      <c r="T67" s="52"/>
      <c r="U67" s="53"/>
      <c r="V67" s="53"/>
      <c r="W67" s="52"/>
      <c r="X67" s="52"/>
      <c r="Y67" s="53"/>
      <c r="Z67" s="53"/>
      <c r="AA67" s="52"/>
      <c r="AB67" s="52"/>
      <c r="AC67" s="53"/>
      <c r="AD67" s="53"/>
      <c r="AE67" s="52"/>
      <c r="AF67" s="52"/>
      <c r="AG67" s="53"/>
      <c r="AH67" s="53"/>
      <c r="AI67" s="52"/>
      <c r="AJ67" s="52"/>
      <c r="AK67" s="53"/>
      <c r="AL67" s="53"/>
      <c r="AM67" s="52"/>
      <c r="AN67" s="52"/>
      <c r="AO67" s="53"/>
      <c r="AP67" s="53"/>
      <c r="AQ67" s="52"/>
      <c r="AR67" s="52"/>
      <c r="AS67" s="53"/>
      <c r="AT67" s="53"/>
      <c r="AU67" s="52"/>
      <c r="AV67" s="52"/>
      <c r="AW67" s="53"/>
      <c r="AX67" s="53"/>
      <c r="AY67" s="52"/>
      <c r="AZ67" s="52"/>
      <c r="BA67" s="53"/>
      <c r="BB67" s="53"/>
      <c r="BC67" s="52"/>
      <c r="BD67" s="52"/>
      <c r="BE67" s="53"/>
      <c r="BF67" s="53"/>
      <c r="BG67" s="52"/>
      <c r="BH67" s="52"/>
      <c r="BI67" s="53"/>
      <c r="BJ67" s="53"/>
      <c r="BK67" s="52"/>
      <c r="BL67" s="52"/>
      <c r="BM67" s="53"/>
      <c r="BN67" s="53"/>
      <c r="BO67" s="52"/>
      <c r="BP67" s="52"/>
      <c r="BQ67" s="53"/>
      <c r="BR67" s="53"/>
      <c r="BS67" s="52"/>
      <c r="BT67" s="52"/>
      <c r="BU67" s="53"/>
      <c r="BV67" s="53"/>
      <c r="BW67" s="52"/>
      <c r="BX67" s="52"/>
      <c r="BY67" s="53"/>
      <c r="BZ67" s="53"/>
      <c r="CA67" s="52"/>
      <c r="CB67" s="52"/>
      <c r="CC67" s="53"/>
      <c r="CD67" s="53"/>
      <c r="CE67" s="52"/>
      <c r="CF67" s="52"/>
      <c r="CG67" s="53"/>
      <c r="CH67" s="53"/>
      <c r="CI67" s="52"/>
      <c r="CJ67" s="52"/>
      <c r="CK67" s="53"/>
      <c r="CL67" s="53"/>
      <c r="CM67" s="52"/>
      <c r="CN67" s="52"/>
      <c r="CO67" s="53"/>
      <c r="CP67" s="53"/>
      <c r="CQ67" s="52"/>
      <c r="CR67" s="52"/>
      <c r="CS67" s="53"/>
      <c r="CT67" s="53"/>
      <c r="CU67" s="52"/>
      <c r="CV67" s="52"/>
      <c r="CW67" s="53"/>
      <c r="CX67" s="53"/>
      <c r="CY67" s="52"/>
      <c r="CZ67" s="52"/>
      <c r="DA67" s="53"/>
      <c r="DB67" s="53"/>
      <c r="DC67" s="52"/>
      <c r="DD67" s="52"/>
      <c r="DE67" s="53"/>
      <c r="DF67" s="53"/>
      <c r="DG67" s="52"/>
      <c r="DH67" s="52"/>
      <c r="DI67" s="53"/>
      <c r="DJ67" s="53"/>
      <c r="DK67" s="52"/>
      <c r="DL67" s="52"/>
      <c r="DM67" s="53"/>
      <c r="DN67" s="53"/>
      <c r="DO67" s="52"/>
      <c r="DP67" s="52"/>
      <c r="DQ67" s="53"/>
      <c r="DR67" s="53"/>
      <c r="DS67" s="52"/>
      <c r="DT67" s="52"/>
      <c r="DU67" s="53"/>
      <c r="DV67" s="53"/>
      <c r="DW67" s="52"/>
      <c r="DX67" s="52"/>
      <c r="DY67" s="132"/>
      <c r="DZ67" s="132"/>
      <c r="EA67" s="52"/>
      <c r="EB67" s="52"/>
      <c r="EC67" s="53"/>
      <c r="ED67" s="53"/>
      <c r="EE67" s="52"/>
      <c r="EF67" s="52"/>
      <c r="EG67" s="53"/>
      <c r="EH67" s="53"/>
      <c r="EI67" s="52">
        <v>1</v>
      </c>
      <c r="EJ67" s="52">
        <v>3</v>
      </c>
      <c r="EK67" s="53"/>
      <c r="EL67" s="53"/>
      <c r="EM67" s="52"/>
      <c r="EN67" s="52"/>
      <c r="EO67" s="53"/>
      <c r="EP67" s="53"/>
      <c r="EQ67" s="52"/>
      <c r="ER67" s="52"/>
      <c r="ES67" s="53"/>
      <c r="ET67" s="53"/>
      <c r="EU67" s="52"/>
      <c r="EV67" s="52"/>
      <c r="EW67" s="75">
        <f t="shared" si="2"/>
        <v>1</v>
      </c>
      <c r="EX67" s="75">
        <f t="shared" si="2"/>
        <v>3</v>
      </c>
      <c r="EY67" s="75">
        <f t="shared" si="1"/>
        <v>4</v>
      </c>
    </row>
    <row r="68" spans="1:155" ht="15" customHeight="1">
      <c r="A68" s="43">
        <v>65</v>
      </c>
      <c r="B68" s="237"/>
      <c r="C68" s="236"/>
      <c r="D68" s="74" t="s">
        <v>178</v>
      </c>
      <c r="E68" s="51"/>
      <c r="F68" s="51"/>
      <c r="G68" s="52"/>
      <c r="H68" s="52"/>
      <c r="I68" s="53"/>
      <c r="J68" s="53"/>
      <c r="K68" s="52"/>
      <c r="L68" s="52">
        <v>1</v>
      </c>
      <c r="M68" s="53"/>
      <c r="N68" s="53"/>
      <c r="O68" s="52"/>
      <c r="P68" s="52"/>
      <c r="Q68" s="53"/>
      <c r="R68" s="53"/>
      <c r="S68" s="52"/>
      <c r="T68" s="52"/>
      <c r="U68" s="53"/>
      <c r="V68" s="53"/>
      <c r="W68" s="52"/>
      <c r="X68" s="52"/>
      <c r="Y68" s="53"/>
      <c r="Z68" s="53"/>
      <c r="AA68" s="52"/>
      <c r="AB68" s="52"/>
      <c r="AC68" s="53"/>
      <c r="AD68" s="53"/>
      <c r="AE68" s="52"/>
      <c r="AF68" s="52"/>
      <c r="AG68" s="53"/>
      <c r="AH68" s="53"/>
      <c r="AI68" s="52"/>
      <c r="AJ68" s="52"/>
      <c r="AK68" s="53"/>
      <c r="AL68" s="53"/>
      <c r="AM68" s="52"/>
      <c r="AN68" s="52"/>
      <c r="AO68" s="53"/>
      <c r="AP68" s="53"/>
      <c r="AQ68" s="52"/>
      <c r="AR68" s="52"/>
      <c r="AS68" s="53"/>
      <c r="AT68" s="53"/>
      <c r="AU68" s="52"/>
      <c r="AV68" s="52"/>
      <c r="AW68" s="53"/>
      <c r="AX68" s="53"/>
      <c r="AY68" s="52"/>
      <c r="AZ68" s="52"/>
      <c r="BA68" s="53"/>
      <c r="BB68" s="53"/>
      <c r="BC68" s="52"/>
      <c r="BD68" s="52"/>
      <c r="BE68" s="53"/>
      <c r="BF68" s="53"/>
      <c r="BG68" s="52"/>
      <c r="BH68" s="52"/>
      <c r="BI68" s="53"/>
      <c r="BJ68" s="53"/>
      <c r="BK68" s="52"/>
      <c r="BL68" s="52"/>
      <c r="BM68" s="53"/>
      <c r="BN68" s="53"/>
      <c r="BO68" s="52"/>
      <c r="BP68" s="52"/>
      <c r="BQ68" s="53"/>
      <c r="BR68" s="53"/>
      <c r="BS68" s="52"/>
      <c r="BT68" s="52"/>
      <c r="BU68" s="53"/>
      <c r="BV68" s="53"/>
      <c r="BW68" s="52"/>
      <c r="BX68" s="52"/>
      <c r="BY68" s="53"/>
      <c r="BZ68" s="53"/>
      <c r="CA68" s="52"/>
      <c r="CB68" s="52"/>
      <c r="CC68" s="53"/>
      <c r="CD68" s="53"/>
      <c r="CE68" s="52"/>
      <c r="CF68" s="52"/>
      <c r="CG68" s="53"/>
      <c r="CH68" s="53"/>
      <c r="CI68" s="52"/>
      <c r="CJ68" s="52"/>
      <c r="CK68" s="53"/>
      <c r="CL68" s="53"/>
      <c r="CM68" s="52"/>
      <c r="CN68" s="52">
        <v>1</v>
      </c>
      <c r="CO68" s="53"/>
      <c r="CP68" s="53"/>
      <c r="CQ68" s="52"/>
      <c r="CR68" s="52"/>
      <c r="CS68" s="53"/>
      <c r="CT68" s="53"/>
      <c r="CU68" s="52"/>
      <c r="CV68" s="52"/>
      <c r="CW68" s="53"/>
      <c r="CX68" s="53"/>
      <c r="CY68" s="52"/>
      <c r="CZ68" s="52"/>
      <c r="DA68" s="53"/>
      <c r="DB68" s="53"/>
      <c r="DC68" s="52"/>
      <c r="DD68" s="52"/>
      <c r="DE68" s="53"/>
      <c r="DF68" s="53"/>
      <c r="DG68" s="52"/>
      <c r="DH68" s="52"/>
      <c r="DI68" s="53"/>
      <c r="DJ68" s="53"/>
      <c r="DK68" s="52"/>
      <c r="DL68" s="52"/>
      <c r="DM68" s="53"/>
      <c r="DN68" s="53"/>
      <c r="DO68" s="52"/>
      <c r="DP68" s="52"/>
      <c r="DQ68" s="53"/>
      <c r="DR68" s="53"/>
      <c r="DS68" s="52"/>
      <c r="DT68" s="52"/>
      <c r="DU68" s="53"/>
      <c r="DV68" s="53"/>
      <c r="DW68" s="52"/>
      <c r="DX68" s="52"/>
      <c r="DY68" s="132"/>
      <c r="DZ68" s="132"/>
      <c r="EA68" s="52"/>
      <c r="EB68" s="52"/>
      <c r="EC68" s="53"/>
      <c r="ED68" s="53"/>
      <c r="EE68" s="52">
        <v>1</v>
      </c>
      <c r="EF68" s="52"/>
      <c r="EG68" s="53"/>
      <c r="EH68" s="53"/>
      <c r="EI68" s="52"/>
      <c r="EJ68" s="52"/>
      <c r="EK68" s="53"/>
      <c r="EL68" s="53"/>
      <c r="EM68" s="52"/>
      <c r="EN68" s="52"/>
      <c r="EO68" s="53"/>
      <c r="EP68" s="53"/>
      <c r="EQ68" s="52"/>
      <c r="ER68" s="52"/>
      <c r="ES68" s="53"/>
      <c r="ET68" s="53"/>
      <c r="EU68" s="52"/>
      <c r="EV68" s="52"/>
      <c r="EW68" s="75">
        <f t="shared" si="2"/>
        <v>1</v>
      </c>
      <c r="EX68" s="75">
        <f t="shared" si="2"/>
        <v>2</v>
      </c>
      <c r="EY68" s="75">
        <f t="shared" si="1"/>
        <v>3</v>
      </c>
    </row>
    <row r="69" spans="1:155" ht="15" customHeight="1">
      <c r="A69" s="43">
        <v>66</v>
      </c>
      <c r="B69" s="237"/>
      <c r="C69" s="236"/>
      <c r="D69" s="74" t="s">
        <v>179</v>
      </c>
      <c r="E69" s="51"/>
      <c r="F69" s="51"/>
      <c r="G69" s="52"/>
      <c r="H69" s="52"/>
      <c r="I69" s="53"/>
      <c r="J69" s="53"/>
      <c r="K69" s="52"/>
      <c r="L69" s="52"/>
      <c r="M69" s="53"/>
      <c r="N69" s="53"/>
      <c r="O69" s="52"/>
      <c r="P69" s="52"/>
      <c r="Q69" s="53"/>
      <c r="R69" s="53"/>
      <c r="S69" s="52"/>
      <c r="T69" s="52"/>
      <c r="U69" s="53"/>
      <c r="V69" s="53"/>
      <c r="W69" s="52"/>
      <c r="X69" s="52"/>
      <c r="Y69" s="53"/>
      <c r="Z69" s="53"/>
      <c r="AA69" s="52"/>
      <c r="AB69" s="52"/>
      <c r="AC69" s="53"/>
      <c r="AD69" s="53"/>
      <c r="AE69" s="52"/>
      <c r="AF69" s="52"/>
      <c r="AG69" s="53"/>
      <c r="AH69" s="53"/>
      <c r="AI69" s="52"/>
      <c r="AJ69" s="52"/>
      <c r="AK69" s="53"/>
      <c r="AL69" s="53"/>
      <c r="AM69" s="52"/>
      <c r="AN69" s="52"/>
      <c r="AO69" s="53"/>
      <c r="AP69" s="53"/>
      <c r="AQ69" s="52"/>
      <c r="AR69" s="52"/>
      <c r="AS69" s="53"/>
      <c r="AT69" s="53"/>
      <c r="AU69" s="52"/>
      <c r="AV69" s="52"/>
      <c r="AW69" s="53"/>
      <c r="AX69" s="53"/>
      <c r="AY69" s="52"/>
      <c r="AZ69" s="52"/>
      <c r="BA69" s="53"/>
      <c r="BB69" s="53"/>
      <c r="BC69" s="52"/>
      <c r="BD69" s="52"/>
      <c r="BE69" s="53"/>
      <c r="BF69" s="53"/>
      <c r="BG69" s="52"/>
      <c r="BH69" s="52"/>
      <c r="BI69" s="53"/>
      <c r="BJ69" s="53"/>
      <c r="BK69" s="52"/>
      <c r="BL69" s="52"/>
      <c r="BM69" s="53"/>
      <c r="BN69" s="53"/>
      <c r="BO69" s="52"/>
      <c r="BP69" s="52"/>
      <c r="BQ69" s="53"/>
      <c r="BR69" s="53"/>
      <c r="BS69" s="52"/>
      <c r="BT69" s="52"/>
      <c r="BU69" s="53"/>
      <c r="BV69" s="53"/>
      <c r="BW69" s="52"/>
      <c r="BX69" s="52"/>
      <c r="BY69" s="53"/>
      <c r="BZ69" s="53"/>
      <c r="CA69" s="52"/>
      <c r="CB69" s="52"/>
      <c r="CC69" s="53"/>
      <c r="CD69" s="53"/>
      <c r="CE69" s="52"/>
      <c r="CF69" s="52"/>
      <c r="CG69" s="53"/>
      <c r="CH69" s="53"/>
      <c r="CI69" s="52"/>
      <c r="CJ69" s="52"/>
      <c r="CK69" s="53"/>
      <c r="CL69" s="53"/>
      <c r="CM69" s="52"/>
      <c r="CN69" s="52"/>
      <c r="CO69" s="53"/>
      <c r="CP69" s="53"/>
      <c r="CQ69" s="52"/>
      <c r="CR69" s="52"/>
      <c r="CS69" s="53"/>
      <c r="CT69" s="53"/>
      <c r="CU69" s="52"/>
      <c r="CV69" s="52"/>
      <c r="CW69" s="53"/>
      <c r="CX69" s="53"/>
      <c r="CY69" s="52"/>
      <c r="CZ69" s="52"/>
      <c r="DA69" s="53"/>
      <c r="DB69" s="53"/>
      <c r="DC69" s="52"/>
      <c r="DD69" s="52"/>
      <c r="DE69" s="53"/>
      <c r="DF69" s="53"/>
      <c r="DG69" s="52"/>
      <c r="DH69" s="52"/>
      <c r="DI69" s="53"/>
      <c r="DJ69" s="53"/>
      <c r="DK69" s="52"/>
      <c r="DL69" s="52"/>
      <c r="DM69" s="53"/>
      <c r="DN69" s="53"/>
      <c r="DO69" s="52"/>
      <c r="DP69" s="52"/>
      <c r="DQ69" s="53"/>
      <c r="DR69" s="53"/>
      <c r="DS69" s="52"/>
      <c r="DT69" s="52"/>
      <c r="DU69" s="53"/>
      <c r="DV69" s="53"/>
      <c r="DW69" s="52"/>
      <c r="DX69" s="52"/>
      <c r="DY69" s="132"/>
      <c r="DZ69" s="132"/>
      <c r="EA69" s="52"/>
      <c r="EB69" s="52"/>
      <c r="EC69" s="53"/>
      <c r="ED69" s="53"/>
      <c r="EE69" s="52"/>
      <c r="EF69" s="52">
        <v>2</v>
      </c>
      <c r="EG69" s="53"/>
      <c r="EH69" s="53"/>
      <c r="EI69" s="52"/>
      <c r="EJ69" s="52"/>
      <c r="EK69" s="53"/>
      <c r="EL69" s="53"/>
      <c r="EM69" s="52"/>
      <c r="EN69" s="52"/>
      <c r="EO69" s="53"/>
      <c r="EP69" s="53"/>
      <c r="EQ69" s="52"/>
      <c r="ER69" s="52"/>
      <c r="ES69" s="53"/>
      <c r="ET69" s="53"/>
      <c r="EU69" s="52"/>
      <c r="EV69" s="52"/>
      <c r="EW69" s="75">
        <f t="shared" si="2"/>
        <v>0</v>
      </c>
      <c r="EX69" s="75">
        <f t="shared" si="2"/>
        <v>2</v>
      </c>
      <c r="EY69" s="75">
        <f t="shared" si="1"/>
        <v>2</v>
      </c>
    </row>
    <row r="70" spans="1:155" ht="15" customHeight="1">
      <c r="A70" s="43">
        <v>67</v>
      </c>
      <c r="B70" s="237"/>
      <c r="C70" s="236"/>
      <c r="D70" s="74" t="s">
        <v>180</v>
      </c>
      <c r="E70" s="51"/>
      <c r="F70" s="51"/>
      <c r="G70" s="52"/>
      <c r="H70" s="52"/>
      <c r="I70" s="53"/>
      <c r="J70" s="53"/>
      <c r="K70" s="52"/>
      <c r="L70" s="52"/>
      <c r="M70" s="53"/>
      <c r="N70" s="53"/>
      <c r="O70" s="52"/>
      <c r="P70" s="52"/>
      <c r="Q70" s="53"/>
      <c r="R70" s="53"/>
      <c r="S70" s="52"/>
      <c r="T70" s="52"/>
      <c r="U70" s="53"/>
      <c r="V70" s="53"/>
      <c r="W70" s="52"/>
      <c r="X70" s="52"/>
      <c r="Y70" s="53"/>
      <c r="Z70" s="53"/>
      <c r="AA70" s="52"/>
      <c r="AB70" s="52"/>
      <c r="AC70" s="53"/>
      <c r="AD70" s="53"/>
      <c r="AE70" s="52"/>
      <c r="AF70" s="52"/>
      <c r="AG70" s="53"/>
      <c r="AH70" s="53"/>
      <c r="AI70" s="52"/>
      <c r="AJ70" s="52"/>
      <c r="AK70" s="53"/>
      <c r="AL70" s="53"/>
      <c r="AM70" s="52"/>
      <c r="AN70" s="52"/>
      <c r="AO70" s="53"/>
      <c r="AP70" s="53"/>
      <c r="AQ70" s="52"/>
      <c r="AR70" s="52"/>
      <c r="AS70" s="53"/>
      <c r="AT70" s="53"/>
      <c r="AU70" s="52"/>
      <c r="AV70" s="52"/>
      <c r="AW70" s="53"/>
      <c r="AX70" s="53"/>
      <c r="AY70" s="52"/>
      <c r="AZ70" s="52"/>
      <c r="BA70" s="53"/>
      <c r="BB70" s="53"/>
      <c r="BC70" s="52"/>
      <c r="BD70" s="52"/>
      <c r="BE70" s="53"/>
      <c r="BF70" s="53"/>
      <c r="BG70" s="52"/>
      <c r="BH70" s="52"/>
      <c r="BI70" s="53"/>
      <c r="BJ70" s="53"/>
      <c r="BK70" s="52"/>
      <c r="BL70" s="52"/>
      <c r="BM70" s="53"/>
      <c r="BN70" s="53">
        <v>1</v>
      </c>
      <c r="BO70" s="52"/>
      <c r="BP70" s="52"/>
      <c r="BQ70" s="53"/>
      <c r="BR70" s="53"/>
      <c r="BS70" s="52"/>
      <c r="BT70" s="52"/>
      <c r="BU70" s="53"/>
      <c r="BV70" s="53"/>
      <c r="BW70" s="52"/>
      <c r="BX70" s="52"/>
      <c r="BY70" s="53"/>
      <c r="BZ70" s="53"/>
      <c r="CA70" s="52"/>
      <c r="CB70" s="52"/>
      <c r="CC70" s="53"/>
      <c r="CD70" s="53"/>
      <c r="CE70" s="52"/>
      <c r="CF70" s="52"/>
      <c r="CG70" s="53"/>
      <c r="CH70" s="53"/>
      <c r="CI70" s="52"/>
      <c r="CJ70" s="52"/>
      <c r="CK70" s="53"/>
      <c r="CL70" s="53"/>
      <c r="CM70" s="52"/>
      <c r="CN70" s="52"/>
      <c r="CO70" s="53"/>
      <c r="CP70" s="53"/>
      <c r="CQ70" s="52"/>
      <c r="CR70" s="52"/>
      <c r="CS70" s="53"/>
      <c r="CT70" s="53"/>
      <c r="CU70" s="52"/>
      <c r="CV70" s="52"/>
      <c r="CW70" s="53"/>
      <c r="CX70" s="53"/>
      <c r="CY70" s="52"/>
      <c r="CZ70" s="52"/>
      <c r="DA70" s="53"/>
      <c r="DB70" s="53"/>
      <c r="DC70" s="52"/>
      <c r="DD70" s="52"/>
      <c r="DE70" s="53"/>
      <c r="DF70" s="53"/>
      <c r="DG70" s="52"/>
      <c r="DH70" s="52"/>
      <c r="DI70" s="53"/>
      <c r="DJ70" s="53"/>
      <c r="DK70" s="52"/>
      <c r="DL70" s="52"/>
      <c r="DM70" s="53"/>
      <c r="DN70" s="53"/>
      <c r="DO70" s="52"/>
      <c r="DP70" s="52"/>
      <c r="DQ70" s="53"/>
      <c r="DR70" s="53"/>
      <c r="DS70" s="52"/>
      <c r="DT70" s="52"/>
      <c r="DU70" s="53"/>
      <c r="DV70" s="53"/>
      <c r="DW70" s="52"/>
      <c r="DX70" s="52"/>
      <c r="DY70" s="132"/>
      <c r="DZ70" s="132"/>
      <c r="EA70" s="52"/>
      <c r="EB70" s="52"/>
      <c r="EC70" s="53"/>
      <c r="ED70" s="53"/>
      <c r="EE70" s="52"/>
      <c r="EF70" s="52"/>
      <c r="EG70" s="53"/>
      <c r="EH70" s="53"/>
      <c r="EI70" s="52"/>
      <c r="EJ70" s="52"/>
      <c r="EK70" s="53"/>
      <c r="EL70" s="53"/>
      <c r="EM70" s="52"/>
      <c r="EN70" s="52"/>
      <c r="EO70" s="53"/>
      <c r="EP70" s="53"/>
      <c r="EQ70" s="52"/>
      <c r="ER70" s="52"/>
      <c r="ES70" s="53"/>
      <c r="ET70" s="53"/>
      <c r="EU70" s="52"/>
      <c r="EV70" s="52"/>
      <c r="EW70" s="75">
        <f t="shared" si="2"/>
        <v>0</v>
      </c>
      <c r="EX70" s="75">
        <f t="shared" si="2"/>
        <v>1</v>
      </c>
      <c r="EY70" s="75">
        <f t="shared" si="1"/>
        <v>1</v>
      </c>
    </row>
    <row r="71" spans="1:155" ht="15" customHeight="1">
      <c r="A71" s="43">
        <v>68</v>
      </c>
      <c r="B71" s="237"/>
      <c r="C71" s="236"/>
      <c r="D71" s="74" t="s">
        <v>181</v>
      </c>
      <c r="E71" s="51"/>
      <c r="F71" s="51"/>
      <c r="G71" s="52"/>
      <c r="H71" s="52"/>
      <c r="I71" s="53"/>
      <c r="J71" s="53"/>
      <c r="K71" s="52"/>
      <c r="L71" s="52"/>
      <c r="M71" s="53"/>
      <c r="N71" s="53"/>
      <c r="O71" s="52"/>
      <c r="P71" s="52"/>
      <c r="Q71" s="53"/>
      <c r="R71" s="53"/>
      <c r="S71" s="52"/>
      <c r="T71" s="52"/>
      <c r="U71" s="53"/>
      <c r="V71" s="53"/>
      <c r="W71" s="52"/>
      <c r="X71" s="52"/>
      <c r="Y71" s="53"/>
      <c r="Z71" s="53"/>
      <c r="AA71" s="52"/>
      <c r="AB71" s="52"/>
      <c r="AC71" s="53"/>
      <c r="AD71" s="53"/>
      <c r="AE71" s="52"/>
      <c r="AF71" s="52"/>
      <c r="AG71" s="53"/>
      <c r="AH71" s="53"/>
      <c r="AI71" s="52"/>
      <c r="AJ71" s="52"/>
      <c r="AK71" s="53"/>
      <c r="AL71" s="53"/>
      <c r="AM71" s="52"/>
      <c r="AN71" s="52"/>
      <c r="AO71" s="53"/>
      <c r="AP71" s="53"/>
      <c r="AQ71" s="52"/>
      <c r="AR71" s="52"/>
      <c r="AS71" s="53"/>
      <c r="AT71" s="53"/>
      <c r="AU71" s="52"/>
      <c r="AV71" s="52"/>
      <c r="AW71" s="53"/>
      <c r="AX71" s="53"/>
      <c r="AY71" s="52"/>
      <c r="AZ71" s="52"/>
      <c r="BA71" s="53"/>
      <c r="BB71" s="53"/>
      <c r="BC71" s="52"/>
      <c r="BD71" s="52"/>
      <c r="BE71" s="53"/>
      <c r="BF71" s="53"/>
      <c r="BG71" s="52"/>
      <c r="BH71" s="52"/>
      <c r="BI71" s="53"/>
      <c r="BJ71" s="53"/>
      <c r="BK71" s="52"/>
      <c r="BL71" s="52"/>
      <c r="BM71" s="53"/>
      <c r="BN71" s="53"/>
      <c r="BO71" s="52"/>
      <c r="BP71" s="52"/>
      <c r="BQ71" s="53"/>
      <c r="BR71" s="53"/>
      <c r="BS71" s="52"/>
      <c r="BT71" s="52"/>
      <c r="BU71" s="53"/>
      <c r="BV71" s="53"/>
      <c r="BW71" s="52"/>
      <c r="BX71" s="52"/>
      <c r="BY71" s="53"/>
      <c r="BZ71" s="53"/>
      <c r="CA71" s="52"/>
      <c r="CB71" s="52"/>
      <c r="CC71" s="53"/>
      <c r="CD71" s="53"/>
      <c r="CE71" s="52"/>
      <c r="CF71" s="52"/>
      <c r="CG71" s="53"/>
      <c r="CH71" s="53"/>
      <c r="CI71" s="52"/>
      <c r="CJ71" s="52"/>
      <c r="CK71" s="53"/>
      <c r="CL71" s="53"/>
      <c r="CM71" s="52"/>
      <c r="CN71" s="52"/>
      <c r="CO71" s="53"/>
      <c r="CP71" s="53"/>
      <c r="CQ71" s="52"/>
      <c r="CR71" s="52"/>
      <c r="CS71" s="53"/>
      <c r="CT71" s="53"/>
      <c r="CU71" s="52"/>
      <c r="CV71" s="52"/>
      <c r="CW71" s="53"/>
      <c r="CX71" s="53"/>
      <c r="CY71" s="52"/>
      <c r="CZ71" s="52"/>
      <c r="DA71" s="53"/>
      <c r="DB71" s="53"/>
      <c r="DC71" s="52"/>
      <c r="DD71" s="52"/>
      <c r="DE71" s="53"/>
      <c r="DF71" s="53"/>
      <c r="DG71" s="52"/>
      <c r="DH71" s="52"/>
      <c r="DI71" s="53"/>
      <c r="DJ71" s="53"/>
      <c r="DK71" s="52"/>
      <c r="DL71" s="52"/>
      <c r="DM71" s="53"/>
      <c r="DN71" s="53"/>
      <c r="DO71" s="52"/>
      <c r="DP71" s="52"/>
      <c r="DQ71" s="53"/>
      <c r="DR71" s="53"/>
      <c r="DS71" s="52"/>
      <c r="DT71" s="52"/>
      <c r="DU71" s="53"/>
      <c r="DV71" s="53"/>
      <c r="DW71" s="52"/>
      <c r="DX71" s="52"/>
      <c r="DY71" s="132"/>
      <c r="DZ71" s="132"/>
      <c r="EA71" s="52"/>
      <c r="EB71" s="52"/>
      <c r="EC71" s="53"/>
      <c r="ED71" s="53"/>
      <c r="EE71" s="52"/>
      <c r="EF71" s="52"/>
      <c r="EG71" s="53"/>
      <c r="EH71" s="53"/>
      <c r="EI71" s="52"/>
      <c r="EJ71" s="52"/>
      <c r="EK71" s="53"/>
      <c r="EL71" s="53"/>
      <c r="EM71" s="52"/>
      <c r="EN71" s="52"/>
      <c r="EO71" s="53"/>
      <c r="EP71" s="53"/>
      <c r="EQ71" s="52"/>
      <c r="ER71" s="52"/>
      <c r="ES71" s="53"/>
      <c r="ET71" s="53">
        <v>1</v>
      </c>
      <c r="EU71" s="52"/>
      <c r="EV71" s="52"/>
      <c r="EW71" s="75">
        <f aca="true" t="shared" si="3" ref="EW71:EX108">E71+G71+I71+K71+M71+O71+Q71+S71+U71+W71+Y71+AA71+AC71+AE71+AG71+AI71+AK71+AM71+AO71+AQ71+AS71+AU71+AW71+AY71+BA71+BC71+BE71+BG71+BI71+BK71+BM71+BO71+BQ71+BS71+BU71+BW71+BY71+CA71+CC71+CE71+CG71+CI71+CK71+CM71+CO71+CQ71+CS71+CU71+CW71+CY71+DA71+DC71+DE71+DG71+DI71+DK71+DM71+DO71+DQ71+DS71+DU71+DW71+DY71+EA71+EC71+EE71+EG71+EI71+EK71+EM71+EO71+EQ71+ES71+EU71</f>
        <v>0</v>
      </c>
      <c r="EX71" s="75">
        <f t="shared" si="3"/>
        <v>1</v>
      </c>
      <c r="EY71" s="75">
        <f aca="true" t="shared" si="4" ref="EY71:EY118">EW71+EX71</f>
        <v>1</v>
      </c>
    </row>
    <row r="72" spans="1:155" ht="15" customHeight="1">
      <c r="A72" s="43">
        <v>69</v>
      </c>
      <c r="B72" s="237"/>
      <c r="C72" s="236"/>
      <c r="D72" s="74" t="s">
        <v>224</v>
      </c>
      <c r="E72" s="51"/>
      <c r="F72" s="51"/>
      <c r="G72" s="52"/>
      <c r="H72" s="52"/>
      <c r="I72" s="53">
        <v>1</v>
      </c>
      <c r="J72" s="53"/>
      <c r="K72" s="52"/>
      <c r="L72" s="52"/>
      <c r="M72" s="53"/>
      <c r="N72" s="53"/>
      <c r="O72" s="52"/>
      <c r="P72" s="52"/>
      <c r="Q72" s="53"/>
      <c r="R72" s="53"/>
      <c r="S72" s="52"/>
      <c r="T72" s="52"/>
      <c r="U72" s="53"/>
      <c r="V72" s="53"/>
      <c r="W72" s="52"/>
      <c r="X72" s="52"/>
      <c r="Y72" s="53"/>
      <c r="Z72" s="53"/>
      <c r="AA72" s="52"/>
      <c r="AB72" s="52"/>
      <c r="AC72" s="53"/>
      <c r="AD72" s="53"/>
      <c r="AE72" s="52"/>
      <c r="AF72" s="52"/>
      <c r="AG72" s="53"/>
      <c r="AH72" s="53"/>
      <c r="AI72" s="52"/>
      <c r="AJ72" s="52"/>
      <c r="AK72" s="53"/>
      <c r="AL72" s="53"/>
      <c r="AM72" s="52"/>
      <c r="AN72" s="52"/>
      <c r="AO72" s="53"/>
      <c r="AP72" s="53"/>
      <c r="AQ72" s="52"/>
      <c r="AR72" s="52"/>
      <c r="AS72" s="53"/>
      <c r="AT72" s="53"/>
      <c r="AU72" s="52"/>
      <c r="AV72" s="52"/>
      <c r="AW72" s="53"/>
      <c r="AX72" s="53"/>
      <c r="AY72" s="52"/>
      <c r="AZ72" s="52"/>
      <c r="BA72" s="53"/>
      <c r="BB72" s="53"/>
      <c r="BC72" s="52"/>
      <c r="BD72" s="52"/>
      <c r="BE72" s="53"/>
      <c r="BF72" s="53"/>
      <c r="BG72" s="52"/>
      <c r="BH72" s="52"/>
      <c r="BI72" s="53"/>
      <c r="BJ72" s="53"/>
      <c r="BK72" s="52"/>
      <c r="BL72" s="52"/>
      <c r="BM72" s="53"/>
      <c r="BN72" s="53"/>
      <c r="BO72" s="52"/>
      <c r="BP72" s="52"/>
      <c r="BQ72" s="53"/>
      <c r="BR72" s="53"/>
      <c r="BS72" s="52"/>
      <c r="BT72" s="52"/>
      <c r="BU72" s="53"/>
      <c r="BV72" s="53"/>
      <c r="BW72" s="52"/>
      <c r="BX72" s="52"/>
      <c r="BY72" s="53"/>
      <c r="BZ72" s="53"/>
      <c r="CA72" s="52"/>
      <c r="CB72" s="52"/>
      <c r="CC72" s="53"/>
      <c r="CD72" s="53"/>
      <c r="CE72" s="52"/>
      <c r="CF72" s="52"/>
      <c r="CG72" s="53"/>
      <c r="CH72" s="53"/>
      <c r="CI72" s="52"/>
      <c r="CJ72" s="52"/>
      <c r="CK72" s="53"/>
      <c r="CL72" s="53"/>
      <c r="CM72" s="52"/>
      <c r="CN72" s="52"/>
      <c r="CO72" s="53"/>
      <c r="CP72" s="53"/>
      <c r="CQ72" s="52"/>
      <c r="CR72" s="52"/>
      <c r="CS72" s="53"/>
      <c r="CT72" s="53"/>
      <c r="CU72" s="52"/>
      <c r="CV72" s="52"/>
      <c r="CW72" s="53"/>
      <c r="CX72" s="53"/>
      <c r="CY72" s="52"/>
      <c r="CZ72" s="52"/>
      <c r="DA72" s="53"/>
      <c r="DB72" s="53"/>
      <c r="DC72" s="52"/>
      <c r="DD72" s="52"/>
      <c r="DE72" s="53"/>
      <c r="DF72" s="53"/>
      <c r="DG72" s="52"/>
      <c r="DH72" s="52"/>
      <c r="DI72" s="53"/>
      <c r="DJ72" s="53"/>
      <c r="DK72" s="52"/>
      <c r="DL72" s="52"/>
      <c r="DM72" s="53"/>
      <c r="DN72" s="53"/>
      <c r="DO72" s="52"/>
      <c r="DP72" s="52"/>
      <c r="DQ72" s="53"/>
      <c r="DR72" s="53"/>
      <c r="DS72" s="52"/>
      <c r="DT72" s="52"/>
      <c r="DU72" s="53"/>
      <c r="DV72" s="53"/>
      <c r="DW72" s="52"/>
      <c r="DX72" s="52"/>
      <c r="DY72" s="132"/>
      <c r="DZ72" s="132"/>
      <c r="EA72" s="52"/>
      <c r="EB72" s="52"/>
      <c r="EC72" s="53"/>
      <c r="ED72" s="53"/>
      <c r="EE72" s="52"/>
      <c r="EF72" s="52"/>
      <c r="EG72" s="53"/>
      <c r="EH72" s="53"/>
      <c r="EI72" s="52"/>
      <c r="EJ72" s="52"/>
      <c r="EK72" s="53"/>
      <c r="EL72" s="53"/>
      <c r="EM72" s="52"/>
      <c r="EN72" s="52"/>
      <c r="EO72" s="53"/>
      <c r="EP72" s="53"/>
      <c r="EQ72" s="52"/>
      <c r="ER72" s="52"/>
      <c r="ES72" s="53"/>
      <c r="ET72" s="53"/>
      <c r="EU72" s="52"/>
      <c r="EV72" s="52"/>
      <c r="EW72" s="75">
        <f t="shared" si="3"/>
        <v>1</v>
      </c>
      <c r="EX72" s="75">
        <f t="shared" si="3"/>
        <v>0</v>
      </c>
      <c r="EY72" s="75">
        <f t="shared" si="4"/>
        <v>1</v>
      </c>
    </row>
    <row r="73" spans="1:155" ht="15" customHeight="1">
      <c r="A73" s="43">
        <v>70</v>
      </c>
      <c r="B73" s="237"/>
      <c r="C73" s="236"/>
      <c r="D73" s="74" t="s">
        <v>236</v>
      </c>
      <c r="E73" s="51"/>
      <c r="F73" s="51"/>
      <c r="G73" s="52"/>
      <c r="H73" s="52"/>
      <c r="I73" s="53">
        <v>1</v>
      </c>
      <c r="J73" s="53"/>
      <c r="K73" s="52"/>
      <c r="L73" s="52"/>
      <c r="M73" s="53"/>
      <c r="N73" s="53"/>
      <c r="O73" s="52"/>
      <c r="P73" s="52"/>
      <c r="Q73" s="53"/>
      <c r="R73" s="53"/>
      <c r="S73" s="52"/>
      <c r="T73" s="52"/>
      <c r="U73" s="53"/>
      <c r="V73" s="53"/>
      <c r="W73" s="52"/>
      <c r="X73" s="52"/>
      <c r="Y73" s="53"/>
      <c r="Z73" s="53"/>
      <c r="AA73" s="52"/>
      <c r="AB73" s="52"/>
      <c r="AC73" s="53"/>
      <c r="AD73" s="53"/>
      <c r="AE73" s="52"/>
      <c r="AF73" s="52"/>
      <c r="AG73" s="53"/>
      <c r="AH73" s="53"/>
      <c r="AI73" s="52"/>
      <c r="AJ73" s="52"/>
      <c r="AK73" s="53"/>
      <c r="AL73" s="53"/>
      <c r="AM73" s="52"/>
      <c r="AN73" s="52"/>
      <c r="AO73" s="53"/>
      <c r="AP73" s="53"/>
      <c r="AQ73" s="52"/>
      <c r="AR73" s="52"/>
      <c r="AS73" s="53"/>
      <c r="AT73" s="53"/>
      <c r="AU73" s="52"/>
      <c r="AV73" s="52"/>
      <c r="AW73" s="53"/>
      <c r="AX73" s="53"/>
      <c r="AY73" s="52"/>
      <c r="AZ73" s="52"/>
      <c r="BA73" s="53"/>
      <c r="BB73" s="53"/>
      <c r="BC73" s="52"/>
      <c r="BD73" s="52"/>
      <c r="BE73" s="53"/>
      <c r="BF73" s="53"/>
      <c r="BG73" s="52"/>
      <c r="BH73" s="52"/>
      <c r="BI73" s="53"/>
      <c r="BJ73" s="53"/>
      <c r="BK73" s="52"/>
      <c r="BL73" s="52"/>
      <c r="BM73" s="53"/>
      <c r="BN73" s="53"/>
      <c r="BO73" s="52"/>
      <c r="BP73" s="52"/>
      <c r="BQ73" s="53"/>
      <c r="BR73" s="53"/>
      <c r="BS73" s="52"/>
      <c r="BT73" s="52"/>
      <c r="BU73" s="53"/>
      <c r="BV73" s="53"/>
      <c r="BW73" s="52"/>
      <c r="BX73" s="52"/>
      <c r="BY73" s="53"/>
      <c r="BZ73" s="53"/>
      <c r="CA73" s="52"/>
      <c r="CB73" s="52"/>
      <c r="CC73" s="53"/>
      <c r="CD73" s="53"/>
      <c r="CE73" s="52"/>
      <c r="CF73" s="52"/>
      <c r="CG73" s="53"/>
      <c r="CH73" s="53"/>
      <c r="CI73" s="52"/>
      <c r="CJ73" s="52"/>
      <c r="CK73" s="53"/>
      <c r="CL73" s="53"/>
      <c r="CM73" s="52"/>
      <c r="CN73" s="52"/>
      <c r="CO73" s="53"/>
      <c r="CP73" s="53"/>
      <c r="CQ73" s="52"/>
      <c r="CR73" s="52"/>
      <c r="CS73" s="53"/>
      <c r="CT73" s="53"/>
      <c r="CU73" s="52"/>
      <c r="CV73" s="52"/>
      <c r="CW73" s="53"/>
      <c r="CX73" s="53"/>
      <c r="CY73" s="52"/>
      <c r="CZ73" s="52"/>
      <c r="DA73" s="53"/>
      <c r="DB73" s="53"/>
      <c r="DC73" s="52"/>
      <c r="DD73" s="52"/>
      <c r="DE73" s="53"/>
      <c r="DF73" s="53"/>
      <c r="DG73" s="52"/>
      <c r="DH73" s="52"/>
      <c r="DI73" s="53"/>
      <c r="DJ73" s="53"/>
      <c r="DK73" s="52"/>
      <c r="DL73" s="52"/>
      <c r="DM73" s="53"/>
      <c r="DN73" s="53"/>
      <c r="DO73" s="52"/>
      <c r="DP73" s="52"/>
      <c r="DQ73" s="53"/>
      <c r="DR73" s="53"/>
      <c r="DS73" s="52"/>
      <c r="DT73" s="52"/>
      <c r="DU73" s="53"/>
      <c r="DV73" s="53"/>
      <c r="DW73" s="52"/>
      <c r="DX73" s="52"/>
      <c r="DY73" s="132"/>
      <c r="DZ73" s="132"/>
      <c r="EA73" s="52"/>
      <c r="EB73" s="52"/>
      <c r="EC73" s="53"/>
      <c r="ED73" s="53"/>
      <c r="EE73" s="52"/>
      <c r="EF73" s="52"/>
      <c r="EG73" s="53"/>
      <c r="EH73" s="53"/>
      <c r="EI73" s="52"/>
      <c r="EJ73" s="52"/>
      <c r="EK73" s="53"/>
      <c r="EL73" s="53"/>
      <c r="EM73" s="52"/>
      <c r="EN73" s="52"/>
      <c r="EO73" s="53"/>
      <c r="EP73" s="53"/>
      <c r="EQ73" s="52"/>
      <c r="ER73" s="52"/>
      <c r="ES73" s="53"/>
      <c r="ET73" s="53"/>
      <c r="EU73" s="52"/>
      <c r="EV73" s="52"/>
      <c r="EW73" s="75">
        <f t="shared" si="3"/>
        <v>1</v>
      </c>
      <c r="EX73" s="75">
        <f t="shared" si="3"/>
        <v>0</v>
      </c>
      <c r="EY73" s="75">
        <f t="shared" si="4"/>
        <v>1</v>
      </c>
    </row>
    <row r="74" spans="1:155" ht="15" customHeight="1">
      <c r="A74" s="43">
        <v>71</v>
      </c>
      <c r="B74" s="238"/>
      <c r="C74" s="239"/>
      <c r="D74" s="74" t="s">
        <v>182</v>
      </c>
      <c r="E74" s="51"/>
      <c r="F74" s="51"/>
      <c r="G74" s="52"/>
      <c r="H74" s="52"/>
      <c r="I74" s="53">
        <v>1</v>
      </c>
      <c r="J74" s="53"/>
      <c r="K74" s="52"/>
      <c r="L74" s="52"/>
      <c r="M74" s="53"/>
      <c r="N74" s="53"/>
      <c r="O74" s="52"/>
      <c r="P74" s="52"/>
      <c r="Q74" s="53"/>
      <c r="R74" s="53"/>
      <c r="S74" s="52"/>
      <c r="T74" s="52"/>
      <c r="U74" s="53"/>
      <c r="V74" s="53"/>
      <c r="W74" s="52"/>
      <c r="X74" s="52"/>
      <c r="Y74" s="53"/>
      <c r="Z74" s="53"/>
      <c r="AA74" s="52"/>
      <c r="AB74" s="52"/>
      <c r="AC74" s="53"/>
      <c r="AD74" s="53"/>
      <c r="AE74" s="52"/>
      <c r="AF74" s="52"/>
      <c r="AG74" s="53"/>
      <c r="AH74" s="53"/>
      <c r="AI74" s="52"/>
      <c r="AJ74" s="52"/>
      <c r="AK74" s="53"/>
      <c r="AL74" s="53"/>
      <c r="AM74" s="52"/>
      <c r="AN74" s="52"/>
      <c r="AO74" s="53"/>
      <c r="AP74" s="53"/>
      <c r="AQ74" s="52"/>
      <c r="AR74" s="52"/>
      <c r="AS74" s="53"/>
      <c r="AT74" s="53"/>
      <c r="AU74" s="52"/>
      <c r="AV74" s="52"/>
      <c r="AW74" s="53"/>
      <c r="AX74" s="53"/>
      <c r="AY74" s="52"/>
      <c r="AZ74" s="52"/>
      <c r="BA74" s="53"/>
      <c r="BB74" s="53"/>
      <c r="BC74" s="52"/>
      <c r="BD74" s="52"/>
      <c r="BE74" s="53"/>
      <c r="BF74" s="53"/>
      <c r="BG74" s="52"/>
      <c r="BH74" s="52"/>
      <c r="BI74" s="53"/>
      <c r="BJ74" s="53"/>
      <c r="BK74" s="52"/>
      <c r="BL74" s="52"/>
      <c r="BM74" s="53"/>
      <c r="BN74" s="53"/>
      <c r="BO74" s="52"/>
      <c r="BP74" s="52"/>
      <c r="BQ74" s="53"/>
      <c r="BR74" s="53"/>
      <c r="BS74" s="52"/>
      <c r="BT74" s="52"/>
      <c r="BU74" s="53"/>
      <c r="BV74" s="53"/>
      <c r="BW74" s="52"/>
      <c r="BX74" s="52"/>
      <c r="BY74" s="53"/>
      <c r="BZ74" s="53"/>
      <c r="CA74" s="52"/>
      <c r="CB74" s="52"/>
      <c r="CC74" s="53"/>
      <c r="CD74" s="53"/>
      <c r="CE74" s="52"/>
      <c r="CF74" s="52"/>
      <c r="CG74" s="53"/>
      <c r="CH74" s="53"/>
      <c r="CI74" s="52"/>
      <c r="CJ74" s="52"/>
      <c r="CK74" s="53"/>
      <c r="CL74" s="53"/>
      <c r="CM74" s="52"/>
      <c r="CN74" s="52"/>
      <c r="CO74" s="53"/>
      <c r="CP74" s="53"/>
      <c r="CQ74" s="52"/>
      <c r="CR74" s="52"/>
      <c r="CS74" s="53"/>
      <c r="CT74" s="53"/>
      <c r="CU74" s="52"/>
      <c r="CV74" s="52"/>
      <c r="CW74" s="53"/>
      <c r="CX74" s="53"/>
      <c r="CY74" s="52"/>
      <c r="CZ74" s="52"/>
      <c r="DA74" s="53"/>
      <c r="DB74" s="53"/>
      <c r="DC74" s="52"/>
      <c r="DD74" s="52"/>
      <c r="DE74" s="53"/>
      <c r="DF74" s="53"/>
      <c r="DG74" s="52"/>
      <c r="DH74" s="52"/>
      <c r="DI74" s="53"/>
      <c r="DJ74" s="53"/>
      <c r="DK74" s="52"/>
      <c r="DL74" s="52"/>
      <c r="DM74" s="53"/>
      <c r="DN74" s="53"/>
      <c r="DO74" s="52"/>
      <c r="DP74" s="52"/>
      <c r="DQ74" s="53"/>
      <c r="DR74" s="53"/>
      <c r="DS74" s="52"/>
      <c r="DT74" s="52"/>
      <c r="DU74" s="53"/>
      <c r="DV74" s="53"/>
      <c r="DW74" s="52"/>
      <c r="DX74" s="52"/>
      <c r="DY74" s="132"/>
      <c r="DZ74" s="132"/>
      <c r="EA74" s="52"/>
      <c r="EB74" s="52"/>
      <c r="EC74" s="53"/>
      <c r="ED74" s="53"/>
      <c r="EE74" s="52"/>
      <c r="EF74" s="52"/>
      <c r="EG74" s="53"/>
      <c r="EH74" s="53"/>
      <c r="EI74" s="52"/>
      <c r="EJ74" s="52"/>
      <c r="EK74" s="53"/>
      <c r="EL74" s="53"/>
      <c r="EM74" s="52"/>
      <c r="EN74" s="52"/>
      <c r="EO74" s="53"/>
      <c r="EP74" s="53"/>
      <c r="EQ74" s="52"/>
      <c r="ER74" s="52"/>
      <c r="ES74" s="53"/>
      <c r="ET74" s="53"/>
      <c r="EU74" s="52"/>
      <c r="EV74" s="52"/>
      <c r="EW74" s="75">
        <f t="shared" si="3"/>
        <v>1</v>
      </c>
      <c r="EX74" s="75">
        <f t="shared" si="3"/>
        <v>0</v>
      </c>
      <c r="EY74" s="75">
        <f t="shared" si="4"/>
        <v>1</v>
      </c>
    </row>
    <row r="75" spans="1:155" ht="15" customHeight="1">
      <c r="A75" s="43">
        <v>72</v>
      </c>
      <c r="B75" s="240" t="s">
        <v>89</v>
      </c>
      <c r="C75" s="241"/>
      <c r="D75" s="76" t="s">
        <v>183</v>
      </c>
      <c r="E75" s="51"/>
      <c r="F75" s="51"/>
      <c r="G75" s="52"/>
      <c r="H75" s="52"/>
      <c r="I75" s="53">
        <v>50</v>
      </c>
      <c r="J75" s="53">
        <v>45</v>
      </c>
      <c r="K75" s="52"/>
      <c r="L75" s="52"/>
      <c r="M75" s="53"/>
      <c r="N75" s="53">
        <v>1</v>
      </c>
      <c r="O75" s="52"/>
      <c r="P75" s="52"/>
      <c r="Q75" s="53"/>
      <c r="R75" s="53"/>
      <c r="S75" s="52"/>
      <c r="T75" s="52"/>
      <c r="U75" s="53"/>
      <c r="V75" s="53"/>
      <c r="W75" s="52"/>
      <c r="X75" s="52"/>
      <c r="Y75" s="53"/>
      <c r="Z75" s="53"/>
      <c r="AA75" s="52"/>
      <c r="AB75" s="52"/>
      <c r="AC75" s="53"/>
      <c r="AD75" s="53"/>
      <c r="AE75" s="52"/>
      <c r="AF75" s="52"/>
      <c r="AG75" s="53"/>
      <c r="AH75" s="53"/>
      <c r="AI75" s="52"/>
      <c r="AJ75" s="52"/>
      <c r="AK75" s="53"/>
      <c r="AL75" s="53"/>
      <c r="AM75" s="52"/>
      <c r="AN75" s="52">
        <v>1</v>
      </c>
      <c r="AO75" s="53"/>
      <c r="AP75" s="53"/>
      <c r="AQ75" s="52">
        <v>4</v>
      </c>
      <c r="AR75" s="52">
        <v>4</v>
      </c>
      <c r="AS75" s="53"/>
      <c r="AT75" s="53"/>
      <c r="AU75" s="52"/>
      <c r="AV75" s="52"/>
      <c r="AW75" s="53"/>
      <c r="AX75" s="53"/>
      <c r="AY75" s="52"/>
      <c r="AZ75" s="52">
        <v>1</v>
      </c>
      <c r="BA75" s="53"/>
      <c r="BB75" s="53"/>
      <c r="BC75" s="52"/>
      <c r="BD75" s="52"/>
      <c r="BE75" s="53"/>
      <c r="BF75" s="53"/>
      <c r="BG75" s="52"/>
      <c r="BH75" s="52">
        <v>1</v>
      </c>
      <c r="BI75" s="53"/>
      <c r="BJ75" s="53"/>
      <c r="BK75" s="52">
        <v>1</v>
      </c>
      <c r="BL75" s="52">
        <v>1</v>
      </c>
      <c r="BM75" s="53">
        <v>2</v>
      </c>
      <c r="BN75" s="53">
        <v>3</v>
      </c>
      <c r="BO75" s="52">
        <v>2</v>
      </c>
      <c r="BP75" s="52">
        <v>2</v>
      </c>
      <c r="BQ75" s="53">
        <v>7</v>
      </c>
      <c r="BR75" s="53">
        <v>5</v>
      </c>
      <c r="BS75" s="52"/>
      <c r="BT75" s="52"/>
      <c r="BU75" s="53"/>
      <c r="BV75" s="53"/>
      <c r="BW75" s="52"/>
      <c r="BX75" s="52">
        <v>1</v>
      </c>
      <c r="BY75" s="53">
        <v>5</v>
      </c>
      <c r="BZ75" s="53">
        <v>3</v>
      </c>
      <c r="CA75" s="52"/>
      <c r="CB75" s="52"/>
      <c r="CC75" s="53"/>
      <c r="CD75" s="53"/>
      <c r="CE75" s="52"/>
      <c r="CF75" s="52"/>
      <c r="CG75" s="53"/>
      <c r="CH75" s="53"/>
      <c r="CI75" s="52"/>
      <c r="CJ75" s="52"/>
      <c r="CK75" s="53"/>
      <c r="CL75" s="53"/>
      <c r="CM75" s="52"/>
      <c r="CN75" s="52"/>
      <c r="CO75" s="53"/>
      <c r="CP75" s="53"/>
      <c r="CQ75" s="52"/>
      <c r="CR75" s="52">
        <v>1</v>
      </c>
      <c r="CS75" s="53"/>
      <c r="CT75" s="53"/>
      <c r="CU75" s="52"/>
      <c r="CV75" s="52"/>
      <c r="CW75" s="53"/>
      <c r="CX75" s="53"/>
      <c r="CY75" s="52"/>
      <c r="CZ75" s="52"/>
      <c r="DA75" s="53">
        <v>1</v>
      </c>
      <c r="DB75" s="53">
        <v>1</v>
      </c>
      <c r="DC75" s="52">
        <v>2</v>
      </c>
      <c r="DD75" s="52">
        <v>2</v>
      </c>
      <c r="DE75" s="53"/>
      <c r="DF75" s="53"/>
      <c r="DG75" s="52"/>
      <c r="DH75" s="52"/>
      <c r="DI75" s="53"/>
      <c r="DJ75" s="53"/>
      <c r="DK75" s="52"/>
      <c r="DL75" s="52"/>
      <c r="DM75" s="53"/>
      <c r="DN75" s="53"/>
      <c r="DO75" s="52"/>
      <c r="DP75" s="52"/>
      <c r="DQ75" s="53"/>
      <c r="DR75" s="53"/>
      <c r="DS75" s="52"/>
      <c r="DT75" s="52"/>
      <c r="DU75" s="53"/>
      <c r="DV75" s="53"/>
      <c r="DW75" s="52"/>
      <c r="DX75" s="52"/>
      <c r="DY75" s="132">
        <v>14</v>
      </c>
      <c r="DZ75" s="132">
        <v>9</v>
      </c>
      <c r="EA75" s="52"/>
      <c r="EB75" s="52"/>
      <c r="EC75" s="53">
        <v>7</v>
      </c>
      <c r="ED75" s="53">
        <v>11</v>
      </c>
      <c r="EE75" s="52">
        <v>2</v>
      </c>
      <c r="EF75" s="52">
        <v>3</v>
      </c>
      <c r="EG75" s="53"/>
      <c r="EH75" s="53"/>
      <c r="EI75" s="52"/>
      <c r="EJ75" s="52"/>
      <c r="EK75" s="53"/>
      <c r="EL75" s="53"/>
      <c r="EM75" s="52"/>
      <c r="EN75" s="52"/>
      <c r="EO75" s="53"/>
      <c r="EP75" s="53"/>
      <c r="EQ75" s="52"/>
      <c r="ER75" s="52"/>
      <c r="ES75" s="53">
        <v>8</v>
      </c>
      <c r="ET75" s="53">
        <v>6</v>
      </c>
      <c r="EU75" s="52">
        <v>11</v>
      </c>
      <c r="EV75" s="52">
        <v>12</v>
      </c>
      <c r="EW75" s="77">
        <f t="shared" si="3"/>
        <v>116</v>
      </c>
      <c r="EX75" s="77">
        <f t="shared" si="3"/>
        <v>113</v>
      </c>
      <c r="EY75" s="77">
        <f t="shared" si="4"/>
        <v>229</v>
      </c>
    </row>
    <row r="76" spans="1:155" ht="15" customHeight="1">
      <c r="A76" s="43">
        <v>73</v>
      </c>
      <c r="B76" s="242"/>
      <c r="C76" s="236"/>
      <c r="D76" s="76" t="s">
        <v>184</v>
      </c>
      <c r="E76" s="51"/>
      <c r="F76" s="51"/>
      <c r="G76" s="52"/>
      <c r="H76" s="52"/>
      <c r="I76" s="53">
        <v>2</v>
      </c>
      <c r="J76" s="53">
        <v>1</v>
      </c>
      <c r="K76" s="52">
        <v>2</v>
      </c>
      <c r="L76" s="52">
        <v>2</v>
      </c>
      <c r="M76" s="53"/>
      <c r="N76" s="53"/>
      <c r="O76" s="52"/>
      <c r="P76" s="52"/>
      <c r="Q76" s="53">
        <v>1</v>
      </c>
      <c r="R76" s="53">
        <v>2</v>
      </c>
      <c r="S76" s="52"/>
      <c r="T76" s="52"/>
      <c r="U76" s="53"/>
      <c r="V76" s="53"/>
      <c r="W76" s="52"/>
      <c r="X76" s="52"/>
      <c r="Y76" s="53"/>
      <c r="Z76" s="53"/>
      <c r="AA76" s="52"/>
      <c r="AB76" s="52"/>
      <c r="AC76" s="53"/>
      <c r="AD76" s="53"/>
      <c r="AE76" s="52">
        <v>1</v>
      </c>
      <c r="AF76" s="52">
        <v>2</v>
      </c>
      <c r="AG76" s="53"/>
      <c r="AH76" s="53"/>
      <c r="AI76" s="52"/>
      <c r="AJ76" s="52"/>
      <c r="AK76" s="53"/>
      <c r="AL76" s="53"/>
      <c r="AM76" s="52"/>
      <c r="AN76" s="52"/>
      <c r="AO76" s="53"/>
      <c r="AP76" s="53"/>
      <c r="AQ76" s="52"/>
      <c r="AR76" s="52"/>
      <c r="AS76" s="53"/>
      <c r="AT76" s="53"/>
      <c r="AU76" s="52"/>
      <c r="AV76" s="52"/>
      <c r="AW76" s="53">
        <v>5</v>
      </c>
      <c r="AX76" s="53">
        <v>3</v>
      </c>
      <c r="AY76" s="52"/>
      <c r="AZ76" s="52"/>
      <c r="BA76" s="53"/>
      <c r="BB76" s="53"/>
      <c r="BC76" s="52"/>
      <c r="BD76" s="52"/>
      <c r="BE76" s="53"/>
      <c r="BF76" s="53"/>
      <c r="BG76" s="52"/>
      <c r="BH76" s="52"/>
      <c r="BI76" s="53"/>
      <c r="BJ76" s="53"/>
      <c r="BK76" s="52"/>
      <c r="BL76" s="52"/>
      <c r="BM76" s="53"/>
      <c r="BN76" s="53"/>
      <c r="BO76" s="52"/>
      <c r="BP76" s="52"/>
      <c r="BQ76" s="53"/>
      <c r="BR76" s="53"/>
      <c r="BS76" s="52">
        <v>3</v>
      </c>
      <c r="BT76" s="52">
        <v>3</v>
      </c>
      <c r="BU76" s="53"/>
      <c r="BV76" s="53"/>
      <c r="BW76" s="52"/>
      <c r="BX76" s="52"/>
      <c r="BY76" s="53">
        <v>3</v>
      </c>
      <c r="BZ76" s="53">
        <v>1</v>
      </c>
      <c r="CA76" s="52"/>
      <c r="CB76" s="52"/>
      <c r="CC76" s="53"/>
      <c r="CD76" s="53"/>
      <c r="CE76" s="52"/>
      <c r="CF76" s="52"/>
      <c r="CG76" s="53"/>
      <c r="CH76" s="53"/>
      <c r="CI76" s="52"/>
      <c r="CJ76" s="52"/>
      <c r="CK76" s="53"/>
      <c r="CL76" s="53"/>
      <c r="CM76" s="52"/>
      <c r="CN76" s="52"/>
      <c r="CO76" s="53">
        <v>2</v>
      </c>
      <c r="CP76" s="53">
        <v>2</v>
      </c>
      <c r="CQ76" s="52"/>
      <c r="CR76" s="52"/>
      <c r="CS76" s="53"/>
      <c r="CT76" s="53"/>
      <c r="CU76" s="52"/>
      <c r="CV76" s="52"/>
      <c r="CW76" s="53"/>
      <c r="CX76" s="53"/>
      <c r="CY76" s="52"/>
      <c r="CZ76" s="52"/>
      <c r="DA76" s="53"/>
      <c r="DB76" s="53"/>
      <c r="DC76" s="52">
        <v>4</v>
      </c>
      <c r="DD76" s="52">
        <v>2</v>
      </c>
      <c r="DE76" s="53"/>
      <c r="DF76" s="53"/>
      <c r="DG76" s="52">
        <v>3</v>
      </c>
      <c r="DH76" s="52">
        <v>2</v>
      </c>
      <c r="DI76" s="53"/>
      <c r="DJ76" s="53"/>
      <c r="DK76" s="52"/>
      <c r="DL76" s="52"/>
      <c r="DM76" s="53">
        <v>1</v>
      </c>
      <c r="DN76" s="53"/>
      <c r="DO76" s="52"/>
      <c r="DP76" s="52"/>
      <c r="DQ76" s="53"/>
      <c r="DR76" s="53"/>
      <c r="DS76" s="52"/>
      <c r="DT76" s="52"/>
      <c r="DU76" s="53"/>
      <c r="DV76" s="53"/>
      <c r="DW76" s="52"/>
      <c r="DX76" s="52"/>
      <c r="DY76" s="132"/>
      <c r="DZ76" s="132"/>
      <c r="EA76" s="52"/>
      <c r="EB76" s="52"/>
      <c r="EC76" s="53"/>
      <c r="ED76" s="53"/>
      <c r="EE76" s="52">
        <v>1</v>
      </c>
      <c r="EF76" s="52"/>
      <c r="EG76" s="53"/>
      <c r="EH76" s="53"/>
      <c r="EI76" s="52"/>
      <c r="EJ76" s="52"/>
      <c r="EK76" s="53"/>
      <c r="EL76" s="53"/>
      <c r="EM76" s="52"/>
      <c r="EN76" s="52"/>
      <c r="EO76" s="53">
        <v>1</v>
      </c>
      <c r="EP76" s="53"/>
      <c r="EQ76" s="52"/>
      <c r="ER76" s="52"/>
      <c r="ES76" s="53">
        <v>14</v>
      </c>
      <c r="ET76" s="53">
        <v>8</v>
      </c>
      <c r="EU76" s="52">
        <v>1</v>
      </c>
      <c r="EV76" s="52"/>
      <c r="EW76" s="77">
        <f t="shared" si="3"/>
        <v>44</v>
      </c>
      <c r="EX76" s="77">
        <f t="shared" si="3"/>
        <v>28</v>
      </c>
      <c r="EY76" s="77">
        <f t="shared" si="4"/>
        <v>72</v>
      </c>
    </row>
    <row r="77" spans="1:155" ht="15" customHeight="1">
      <c r="A77" s="43">
        <v>74</v>
      </c>
      <c r="B77" s="242"/>
      <c r="C77" s="236"/>
      <c r="D77" s="76" t="s">
        <v>185</v>
      </c>
      <c r="E77" s="51"/>
      <c r="F77" s="51"/>
      <c r="G77" s="52"/>
      <c r="H77" s="52"/>
      <c r="I77" s="53"/>
      <c r="J77" s="53">
        <v>2</v>
      </c>
      <c r="K77" s="52"/>
      <c r="L77" s="52"/>
      <c r="M77" s="53"/>
      <c r="N77" s="53"/>
      <c r="O77" s="52"/>
      <c r="P77" s="52"/>
      <c r="Q77" s="53"/>
      <c r="R77" s="53"/>
      <c r="S77" s="52"/>
      <c r="T77" s="52"/>
      <c r="U77" s="53"/>
      <c r="V77" s="53"/>
      <c r="W77" s="52"/>
      <c r="X77" s="52"/>
      <c r="Y77" s="53"/>
      <c r="Z77" s="53">
        <v>1</v>
      </c>
      <c r="AA77" s="52"/>
      <c r="AB77" s="52">
        <v>1</v>
      </c>
      <c r="AC77" s="53"/>
      <c r="AD77" s="53"/>
      <c r="AE77" s="52"/>
      <c r="AF77" s="52"/>
      <c r="AG77" s="53"/>
      <c r="AH77" s="53"/>
      <c r="AI77" s="52"/>
      <c r="AJ77" s="52"/>
      <c r="AK77" s="53"/>
      <c r="AL77" s="53"/>
      <c r="AM77" s="52"/>
      <c r="AN77" s="52"/>
      <c r="AO77" s="53"/>
      <c r="AP77" s="53">
        <v>1</v>
      </c>
      <c r="AQ77" s="52">
        <v>1</v>
      </c>
      <c r="AR77" s="52">
        <v>1</v>
      </c>
      <c r="AS77" s="53"/>
      <c r="AT77" s="53"/>
      <c r="AU77" s="52"/>
      <c r="AV77" s="52"/>
      <c r="AW77" s="53"/>
      <c r="AX77" s="53"/>
      <c r="AY77" s="52"/>
      <c r="AZ77" s="52"/>
      <c r="BA77" s="53"/>
      <c r="BB77" s="53"/>
      <c r="BC77" s="52"/>
      <c r="BD77" s="52"/>
      <c r="BE77" s="53"/>
      <c r="BF77" s="53">
        <v>1</v>
      </c>
      <c r="BG77" s="52"/>
      <c r="BH77" s="52"/>
      <c r="BI77" s="53"/>
      <c r="BJ77" s="53"/>
      <c r="BK77" s="52"/>
      <c r="BL77" s="52"/>
      <c r="BM77" s="53"/>
      <c r="BN77" s="53"/>
      <c r="BO77" s="52"/>
      <c r="BP77" s="52"/>
      <c r="BQ77" s="53"/>
      <c r="BR77" s="53"/>
      <c r="BS77" s="52"/>
      <c r="BT77" s="52">
        <v>1</v>
      </c>
      <c r="BU77" s="53"/>
      <c r="BV77" s="53"/>
      <c r="BW77" s="52"/>
      <c r="BX77" s="52"/>
      <c r="BY77" s="53"/>
      <c r="BZ77" s="53">
        <v>1</v>
      </c>
      <c r="CA77" s="52"/>
      <c r="CB77" s="52"/>
      <c r="CC77" s="53"/>
      <c r="CD77" s="53"/>
      <c r="CE77" s="52"/>
      <c r="CF77" s="52"/>
      <c r="CG77" s="53"/>
      <c r="CH77" s="53"/>
      <c r="CI77" s="52"/>
      <c r="CJ77" s="52"/>
      <c r="CK77" s="53"/>
      <c r="CL77" s="53"/>
      <c r="CM77" s="52"/>
      <c r="CN77" s="52"/>
      <c r="CO77" s="53"/>
      <c r="CP77" s="53"/>
      <c r="CQ77" s="52"/>
      <c r="CR77" s="52"/>
      <c r="CS77" s="53"/>
      <c r="CT77" s="53"/>
      <c r="CU77" s="52"/>
      <c r="CV77" s="52"/>
      <c r="CW77" s="53"/>
      <c r="CX77" s="53"/>
      <c r="CY77" s="52"/>
      <c r="CZ77" s="52"/>
      <c r="DA77" s="53"/>
      <c r="DB77" s="53">
        <v>1</v>
      </c>
      <c r="DC77" s="52"/>
      <c r="DD77" s="52">
        <v>1</v>
      </c>
      <c r="DE77" s="53"/>
      <c r="DF77" s="53"/>
      <c r="DG77" s="52"/>
      <c r="DH77" s="52"/>
      <c r="DI77" s="53"/>
      <c r="DJ77" s="53"/>
      <c r="DK77" s="52"/>
      <c r="DL77" s="52"/>
      <c r="DM77" s="53"/>
      <c r="DN77" s="53"/>
      <c r="DO77" s="52"/>
      <c r="DP77" s="52"/>
      <c r="DQ77" s="53"/>
      <c r="DR77" s="53"/>
      <c r="DS77" s="52"/>
      <c r="DT77" s="52"/>
      <c r="DU77" s="53"/>
      <c r="DV77" s="53"/>
      <c r="DW77" s="52"/>
      <c r="DX77" s="52"/>
      <c r="DY77" s="132"/>
      <c r="DZ77" s="132"/>
      <c r="EA77" s="52"/>
      <c r="EB77" s="52"/>
      <c r="EC77" s="53">
        <v>2</v>
      </c>
      <c r="ED77" s="53">
        <v>1</v>
      </c>
      <c r="EE77" s="52"/>
      <c r="EF77" s="52"/>
      <c r="EG77" s="53"/>
      <c r="EH77" s="53">
        <v>3</v>
      </c>
      <c r="EI77" s="52"/>
      <c r="EJ77" s="52"/>
      <c r="EK77" s="53"/>
      <c r="EL77" s="53"/>
      <c r="EM77" s="52"/>
      <c r="EN77" s="52"/>
      <c r="EO77" s="53"/>
      <c r="EP77" s="53">
        <v>1</v>
      </c>
      <c r="EQ77" s="52"/>
      <c r="ER77" s="52"/>
      <c r="ES77" s="53">
        <v>4</v>
      </c>
      <c r="ET77" s="53">
        <v>5</v>
      </c>
      <c r="EU77" s="52"/>
      <c r="EV77" s="52"/>
      <c r="EW77" s="77">
        <f t="shared" si="3"/>
        <v>7</v>
      </c>
      <c r="EX77" s="77">
        <f t="shared" si="3"/>
        <v>21</v>
      </c>
      <c r="EY77" s="77">
        <f t="shared" si="4"/>
        <v>28</v>
      </c>
    </row>
    <row r="78" spans="1:155" ht="15" customHeight="1">
      <c r="A78" s="43">
        <v>75</v>
      </c>
      <c r="B78" s="242"/>
      <c r="C78" s="236"/>
      <c r="D78" s="76" t="s">
        <v>186</v>
      </c>
      <c r="E78" s="51"/>
      <c r="F78" s="51"/>
      <c r="G78" s="52"/>
      <c r="H78" s="52"/>
      <c r="I78" s="53">
        <v>1</v>
      </c>
      <c r="J78" s="53">
        <v>6</v>
      </c>
      <c r="K78" s="52"/>
      <c r="L78" s="52"/>
      <c r="M78" s="53"/>
      <c r="N78" s="53"/>
      <c r="O78" s="52"/>
      <c r="P78" s="52"/>
      <c r="Q78" s="53"/>
      <c r="R78" s="53"/>
      <c r="S78" s="52"/>
      <c r="T78" s="52">
        <v>1</v>
      </c>
      <c r="U78" s="53"/>
      <c r="V78" s="53"/>
      <c r="W78" s="52"/>
      <c r="X78" s="52"/>
      <c r="Y78" s="53"/>
      <c r="Z78" s="53"/>
      <c r="AA78" s="52"/>
      <c r="AB78" s="52"/>
      <c r="AC78" s="53"/>
      <c r="AD78" s="53"/>
      <c r="AE78" s="52"/>
      <c r="AF78" s="52"/>
      <c r="AG78" s="53"/>
      <c r="AH78" s="53"/>
      <c r="AI78" s="52"/>
      <c r="AJ78" s="52"/>
      <c r="AK78" s="53"/>
      <c r="AL78" s="53"/>
      <c r="AM78" s="52"/>
      <c r="AN78" s="52"/>
      <c r="AO78" s="53"/>
      <c r="AP78" s="53"/>
      <c r="AQ78" s="52"/>
      <c r="AR78" s="52">
        <v>2</v>
      </c>
      <c r="AS78" s="53"/>
      <c r="AT78" s="53"/>
      <c r="AU78" s="52"/>
      <c r="AV78" s="52"/>
      <c r="AW78" s="53"/>
      <c r="AX78" s="53"/>
      <c r="AY78" s="52"/>
      <c r="AZ78" s="52"/>
      <c r="BA78" s="53"/>
      <c r="BB78" s="53"/>
      <c r="BC78" s="52"/>
      <c r="BD78" s="52"/>
      <c r="BE78" s="53"/>
      <c r="BF78" s="53"/>
      <c r="BG78" s="52"/>
      <c r="BH78" s="52"/>
      <c r="BI78" s="53"/>
      <c r="BJ78" s="53">
        <v>1</v>
      </c>
      <c r="BK78" s="52"/>
      <c r="BL78" s="52"/>
      <c r="BM78" s="53"/>
      <c r="BN78" s="53"/>
      <c r="BO78" s="52"/>
      <c r="BP78" s="52">
        <v>1</v>
      </c>
      <c r="BQ78" s="53"/>
      <c r="BR78" s="53"/>
      <c r="BS78" s="52"/>
      <c r="BT78" s="52"/>
      <c r="BU78" s="53"/>
      <c r="BV78" s="53"/>
      <c r="BW78" s="52"/>
      <c r="BX78" s="52"/>
      <c r="BY78" s="53"/>
      <c r="BZ78" s="53">
        <v>2</v>
      </c>
      <c r="CA78" s="52"/>
      <c r="CB78" s="52"/>
      <c r="CC78" s="53"/>
      <c r="CD78" s="53"/>
      <c r="CE78" s="52"/>
      <c r="CF78" s="52"/>
      <c r="CG78" s="53"/>
      <c r="CH78" s="53"/>
      <c r="CI78" s="52"/>
      <c r="CJ78" s="52"/>
      <c r="CK78" s="53"/>
      <c r="CL78" s="53"/>
      <c r="CM78" s="52"/>
      <c r="CN78" s="52"/>
      <c r="CO78" s="53"/>
      <c r="CP78" s="53">
        <v>1</v>
      </c>
      <c r="CQ78" s="52"/>
      <c r="CR78" s="52"/>
      <c r="CS78" s="53"/>
      <c r="CT78" s="53"/>
      <c r="CU78" s="52"/>
      <c r="CV78" s="52"/>
      <c r="CW78" s="53"/>
      <c r="CX78" s="53"/>
      <c r="CY78" s="52"/>
      <c r="CZ78" s="52"/>
      <c r="DA78" s="53"/>
      <c r="DB78" s="53"/>
      <c r="DC78" s="52"/>
      <c r="DD78" s="52"/>
      <c r="DE78" s="53"/>
      <c r="DF78" s="53"/>
      <c r="DG78" s="52"/>
      <c r="DH78" s="52"/>
      <c r="DI78" s="53"/>
      <c r="DJ78" s="53"/>
      <c r="DK78" s="52"/>
      <c r="DL78" s="52"/>
      <c r="DM78" s="53"/>
      <c r="DN78" s="53"/>
      <c r="DO78" s="52"/>
      <c r="DP78" s="52"/>
      <c r="DQ78" s="53"/>
      <c r="DR78" s="53"/>
      <c r="DS78" s="52"/>
      <c r="DT78" s="52">
        <v>1</v>
      </c>
      <c r="DU78" s="53"/>
      <c r="DV78" s="53"/>
      <c r="DW78" s="52"/>
      <c r="DX78" s="52"/>
      <c r="DY78" s="132"/>
      <c r="DZ78" s="132"/>
      <c r="EA78" s="52"/>
      <c r="EB78" s="52"/>
      <c r="EC78" s="53"/>
      <c r="ED78" s="53">
        <v>3</v>
      </c>
      <c r="EE78" s="52"/>
      <c r="EF78" s="52"/>
      <c r="EG78" s="53"/>
      <c r="EH78" s="53"/>
      <c r="EI78" s="52"/>
      <c r="EJ78" s="52">
        <v>3</v>
      </c>
      <c r="EK78" s="53"/>
      <c r="EL78" s="53"/>
      <c r="EM78" s="52"/>
      <c r="EN78" s="52"/>
      <c r="EO78" s="53"/>
      <c r="EP78" s="53"/>
      <c r="EQ78" s="52"/>
      <c r="ER78" s="52"/>
      <c r="ES78" s="53"/>
      <c r="ET78" s="53"/>
      <c r="EU78" s="52"/>
      <c r="EV78" s="52"/>
      <c r="EW78" s="77">
        <f t="shared" si="3"/>
        <v>1</v>
      </c>
      <c r="EX78" s="77">
        <f t="shared" si="3"/>
        <v>21</v>
      </c>
      <c r="EY78" s="77">
        <f t="shared" si="4"/>
        <v>22</v>
      </c>
    </row>
    <row r="79" spans="1:155" ht="15" customHeight="1">
      <c r="A79" s="43">
        <v>76</v>
      </c>
      <c r="B79" s="242"/>
      <c r="C79" s="236"/>
      <c r="D79" s="76" t="s">
        <v>187</v>
      </c>
      <c r="E79" s="51"/>
      <c r="F79" s="51"/>
      <c r="G79" s="52"/>
      <c r="H79" s="52"/>
      <c r="I79" s="53">
        <v>4</v>
      </c>
      <c r="J79" s="53">
        <v>3</v>
      </c>
      <c r="K79" s="52"/>
      <c r="L79" s="52"/>
      <c r="M79" s="53"/>
      <c r="N79" s="53"/>
      <c r="O79" s="52"/>
      <c r="P79" s="52"/>
      <c r="Q79" s="53"/>
      <c r="R79" s="53"/>
      <c r="S79" s="52"/>
      <c r="T79" s="52"/>
      <c r="U79" s="53"/>
      <c r="V79" s="53"/>
      <c r="W79" s="52"/>
      <c r="X79" s="52"/>
      <c r="Y79" s="53"/>
      <c r="Z79" s="53"/>
      <c r="AA79" s="52"/>
      <c r="AB79" s="52"/>
      <c r="AC79" s="53"/>
      <c r="AD79" s="53"/>
      <c r="AE79" s="52"/>
      <c r="AF79" s="52"/>
      <c r="AG79" s="53"/>
      <c r="AH79" s="53"/>
      <c r="AI79" s="52"/>
      <c r="AJ79" s="52"/>
      <c r="AK79" s="53"/>
      <c r="AL79" s="53"/>
      <c r="AM79" s="52"/>
      <c r="AN79" s="52"/>
      <c r="AO79" s="53"/>
      <c r="AP79" s="53"/>
      <c r="AQ79" s="52"/>
      <c r="AR79" s="52"/>
      <c r="AS79" s="53"/>
      <c r="AT79" s="53"/>
      <c r="AU79" s="52"/>
      <c r="AV79" s="52"/>
      <c r="AW79" s="53"/>
      <c r="AX79" s="53"/>
      <c r="AY79" s="52"/>
      <c r="AZ79" s="52"/>
      <c r="BA79" s="53"/>
      <c r="BB79" s="53"/>
      <c r="BC79" s="52"/>
      <c r="BD79" s="52"/>
      <c r="BE79" s="53"/>
      <c r="BF79" s="53"/>
      <c r="BG79" s="52"/>
      <c r="BH79" s="52"/>
      <c r="BI79" s="53"/>
      <c r="BJ79" s="53"/>
      <c r="BK79" s="52"/>
      <c r="BL79" s="52"/>
      <c r="BM79" s="53"/>
      <c r="BN79" s="53"/>
      <c r="BO79" s="52"/>
      <c r="BP79" s="52"/>
      <c r="BQ79" s="53"/>
      <c r="BR79" s="53"/>
      <c r="BS79" s="52"/>
      <c r="BT79" s="52"/>
      <c r="BU79" s="53"/>
      <c r="BV79" s="53"/>
      <c r="BW79" s="52"/>
      <c r="BX79" s="52"/>
      <c r="BY79" s="53"/>
      <c r="BZ79" s="53"/>
      <c r="CA79" s="52"/>
      <c r="CB79" s="52"/>
      <c r="CC79" s="53"/>
      <c r="CD79" s="53"/>
      <c r="CE79" s="52"/>
      <c r="CF79" s="52"/>
      <c r="CG79" s="53"/>
      <c r="CH79" s="53"/>
      <c r="CI79" s="52"/>
      <c r="CJ79" s="52"/>
      <c r="CK79" s="53"/>
      <c r="CL79" s="53"/>
      <c r="CM79" s="52"/>
      <c r="CN79" s="52"/>
      <c r="CO79" s="53"/>
      <c r="CP79" s="53"/>
      <c r="CQ79" s="52"/>
      <c r="CR79" s="52"/>
      <c r="CS79" s="53"/>
      <c r="CT79" s="53"/>
      <c r="CU79" s="52"/>
      <c r="CV79" s="52"/>
      <c r="CW79" s="53"/>
      <c r="CX79" s="53"/>
      <c r="CY79" s="52"/>
      <c r="CZ79" s="52"/>
      <c r="DA79" s="53"/>
      <c r="DB79" s="53"/>
      <c r="DC79" s="52"/>
      <c r="DD79" s="52"/>
      <c r="DE79" s="53"/>
      <c r="DF79" s="53"/>
      <c r="DG79" s="52"/>
      <c r="DH79" s="52"/>
      <c r="DI79" s="53"/>
      <c r="DJ79" s="53"/>
      <c r="DK79" s="52"/>
      <c r="DL79" s="52"/>
      <c r="DM79" s="53"/>
      <c r="DN79" s="53"/>
      <c r="DO79" s="52">
        <v>1</v>
      </c>
      <c r="DP79" s="52"/>
      <c r="DQ79" s="53"/>
      <c r="DR79" s="53"/>
      <c r="DS79" s="52"/>
      <c r="DT79" s="52"/>
      <c r="DU79" s="53"/>
      <c r="DV79" s="53"/>
      <c r="DW79" s="52"/>
      <c r="DX79" s="52"/>
      <c r="DY79" s="132"/>
      <c r="DZ79" s="132"/>
      <c r="EA79" s="52"/>
      <c r="EB79" s="52"/>
      <c r="EC79" s="53"/>
      <c r="ED79" s="53"/>
      <c r="EE79" s="52"/>
      <c r="EF79" s="52"/>
      <c r="EG79" s="53"/>
      <c r="EH79" s="53"/>
      <c r="EI79" s="52"/>
      <c r="EJ79" s="52"/>
      <c r="EK79" s="53"/>
      <c r="EL79" s="53"/>
      <c r="EM79" s="52"/>
      <c r="EN79" s="52"/>
      <c r="EO79" s="53">
        <v>1</v>
      </c>
      <c r="EP79" s="53">
        <v>2</v>
      </c>
      <c r="EQ79" s="52"/>
      <c r="ER79" s="52"/>
      <c r="ES79" s="53"/>
      <c r="ET79" s="53"/>
      <c r="EU79" s="52"/>
      <c r="EV79" s="52"/>
      <c r="EW79" s="77">
        <f t="shared" si="3"/>
        <v>6</v>
      </c>
      <c r="EX79" s="77">
        <f t="shared" si="3"/>
        <v>5</v>
      </c>
      <c r="EY79" s="77">
        <f t="shared" si="4"/>
        <v>11</v>
      </c>
    </row>
    <row r="80" spans="1:155" ht="15" customHeight="1">
      <c r="A80" s="43">
        <v>77</v>
      </c>
      <c r="B80" s="242"/>
      <c r="C80" s="236"/>
      <c r="D80" s="76" t="s">
        <v>188</v>
      </c>
      <c r="E80" s="51"/>
      <c r="F80" s="51"/>
      <c r="G80" s="52"/>
      <c r="H80" s="52"/>
      <c r="I80" s="53">
        <v>2</v>
      </c>
      <c r="J80" s="53"/>
      <c r="K80" s="52"/>
      <c r="L80" s="52"/>
      <c r="M80" s="53"/>
      <c r="N80" s="53"/>
      <c r="O80" s="52"/>
      <c r="P80" s="52"/>
      <c r="Q80" s="53"/>
      <c r="R80" s="53"/>
      <c r="S80" s="52"/>
      <c r="T80" s="52"/>
      <c r="U80" s="53"/>
      <c r="V80" s="53"/>
      <c r="W80" s="52"/>
      <c r="X80" s="52"/>
      <c r="Y80" s="53"/>
      <c r="Z80" s="53"/>
      <c r="AA80" s="52"/>
      <c r="AB80" s="52"/>
      <c r="AC80" s="53"/>
      <c r="AD80" s="53"/>
      <c r="AE80" s="52"/>
      <c r="AF80" s="52"/>
      <c r="AG80" s="53"/>
      <c r="AH80" s="53"/>
      <c r="AI80" s="52"/>
      <c r="AJ80" s="52"/>
      <c r="AK80" s="53"/>
      <c r="AL80" s="53"/>
      <c r="AM80" s="52"/>
      <c r="AN80" s="52"/>
      <c r="AO80" s="53"/>
      <c r="AP80" s="53"/>
      <c r="AQ80" s="52"/>
      <c r="AR80" s="52"/>
      <c r="AS80" s="53">
        <v>1</v>
      </c>
      <c r="AT80" s="53"/>
      <c r="AU80" s="52"/>
      <c r="AV80" s="52"/>
      <c r="AW80" s="53"/>
      <c r="AX80" s="53"/>
      <c r="AY80" s="52"/>
      <c r="AZ80" s="52"/>
      <c r="BA80" s="53"/>
      <c r="BB80" s="53"/>
      <c r="BC80" s="52"/>
      <c r="BD80" s="52"/>
      <c r="BE80" s="53"/>
      <c r="BF80" s="53">
        <v>1</v>
      </c>
      <c r="BG80" s="52"/>
      <c r="BH80" s="52"/>
      <c r="BI80" s="53"/>
      <c r="BJ80" s="53"/>
      <c r="BK80" s="52"/>
      <c r="BL80" s="52">
        <v>1</v>
      </c>
      <c r="BM80" s="53"/>
      <c r="BN80" s="53"/>
      <c r="BO80" s="52"/>
      <c r="BP80" s="52"/>
      <c r="BQ80" s="53"/>
      <c r="BR80" s="53"/>
      <c r="BS80" s="52"/>
      <c r="BT80" s="52"/>
      <c r="BU80" s="53"/>
      <c r="BV80" s="53"/>
      <c r="BW80" s="52"/>
      <c r="BX80" s="52"/>
      <c r="BY80" s="53"/>
      <c r="BZ80" s="53"/>
      <c r="CA80" s="52"/>
      <c r="CB80" s="52"/>
      <c r="CC80" s="53"/>
      <c r="CD80" s="53"/>
      <c r="CE80" s="52">
        <v>2</v>
      </c>
      <c r="CF80" s="52">
        <v>1</v>
      </c>
      <c r="CG80" s="53"/>
      <c r="CH80" s="53"/>
      <c r="CI80" s="52"/>
      <c r="CJ80" s="52"/>
      <c r="CK80" s="53"/>
      <c r="CL80" s="53"/>
      <c r="CM80" s="52"/>
      <c r="CN80" s="52"/>
      <c r="CO80" s="53"/>
      <c r="CP80" s="53"/>
      <c r="CQ80" s="52"/>
      <c r="CR80" s="52"/>
      <c r="CS80" s="53"/>
      <c r="CT80" s="53"/>
      <c r="CU80" s="52"/>
      <c r="CV80" s="52"/>
      <c r="CW80" s="53"/>
      <c r="CX80" s="53"/>
      <c r="CY80" s="52"/>
      <c r="CZ80" s="52"/>
      <c r="DA80" s="53"/>
      <c r="DB80" s="53"/>
      <c r="DC80" s="52"/>
      <c r="DD80" s="52"/>
      <c r="DE80" s="53"/>
      <c r="DF80" s="53">
        <v>1</v>
      </c>
      <c r="DG80" s="52"/>
      <c r="DH80" s="52"/>
      <c r="DI80" s="53"/>
      <c r="DJ80" s="53"/>
      <c r="DK80" s="52"/>
      <c r="DL80" s="52"/>
      <c r="DM80" s="53"/>
      <c r="DN80" s="53"/>
      <c r="DO80" s="52"/>
      <c r="DP80" s="52"/>
      <c r="DQ80" s="53"/>
      <c r="DR80" s="53"/>
      <c r="DS80" s="52"/>
      <c r="DT80" s="52"/>
      <c r="DU80" s="53"/>
      <c r="DV80" s="53"/>
      <c r="DW80" s="52"/>
      <c r="DX80" s="52"/>
      <c r="DY80" s="132"/>
      <c r="DZ80" s="132"/>
      <c r="EA80" s="52"/>
      <c r="EB80" s="52"/>
      <c r="EC80" s="53"/>
      <c r="ED80" s="53"/>
      <c r="EE80" s="52">
        <v>1</v>
      </c>
      <c r="EF80" s="52"/>
      <c r="EG80" s="53"/>
      <c r="EH80" s="53"/>
      <c r="EI80" s="52"/>
      <c r="EJ80" s="52"/>
      <c r="EK80" s="53"/>
      <c r="EL80" s="53"/>
      <c r="EM80" s="52"/>
      <c r="EN80" s="52"/>
      <c r="EO80" s="53">
        <v>2</v>
      </c>
      <c r="EP80" s="53">
        <v>1</v>
      </c>
      <c r="EQ80" s="52"/>
      <c r="ER80" s="52"/>
      <c r="ES80" s="53"/>
      <c r="ET80" s="53"/>
      <c r="EU80" s="52"/>
      <c r="EV80" s="52">
        <v>1</v>
      </c>
      <c r="EW80" s="77">
        <f t="shared" si="3"/>
        <v>8</v>
      </c>
      <c r="EX80" s="77">
        <f t="shared" si="3"/>
        <v>6</v>
      </c>
      <c r="EY80" s="77">
        <f t="shared" si="4"/>
        <v>14</v>
      </c>
    </row>
    <row r="81" spans="1:155" ht="15" customHeight="1">
      <c r="A81" s="43">
        <v>78</v>
      </c>
      <c r="B81" s="242"/>
      <c r="C81" s="236"/>
      <c r="D81" s="76" t="s">
        <v>227</v>
      </c>
      <c r="E81" s="51"/>
      <c r="F81" s="51"/>
      <c r="G81" s="52"/>
      <c r="H81" s="52"/>
      <c r="I81" s="53"/>
      <c r="J81" s="53"/>
      <c r="K81" s="52"/>
      <c r="L81" s="52"/>
      <c r="M81" s="53"/>
      <c r="N81" s="53"/>
      <c r="O81" s="52"/>
      <c r="P81" s="52"/>
      <c r="Q81" s="53"/>
      <c r="R81" s="53"/>
      <c r="S81" s="52"/>
      <c r="T81" s="52"/>
      <c r="U81" s="53"/>
      <c r="V81" s="53"/>
      <c r="W81" s="52"/>
      <c r="X81" s="52"/>
      <c r="Y81" s="53"/>
      <c r="Z81" s="53"/>
      <c r="AA81" s="52"/>
      <c r="AB81" s="52"/>
      <c r="AC81" s="53"/>
      <c r="AD81" s="53"/>
      <c r="AE81" s="52"/>
      <c r="AF81" s="52"/>
      <c r="AG81" s="53"/>
      <c r="AH81" s="53"/>
      <c r="AI81" s="52"/>
      <c r="AJ81" s="52"/>
      <c r="AK81" s="53"/>
      <c r="AL81" s="53"/>
      <c r="AM81" s="52"/>
      <c r="AN81" s="52"/>
      <c r="AO81" s="53"/>
      <c r="AP81" s="53"/>
      <c r="AQ81" s="52"/>
      <c r="AR81" s="52"/>
      <c r="AS81" s="53"/>
      <c r="AT81" s="53"/>
      <c r="AU81" s="52"/>
      <c r="AV81" s="52"/>
      <c r="AW81" s="53"/>
      <c r="AX81" s="53"/>
      <c r="AY81" s="52"/>
      <c r="AZ81" s="52"/>
      <c r="BA81" s="53"/>
      <c r="BB81" s="53"/>
      <c r="BC81" s="52"/>
      <c r="BD81" s="52"/>
      <c r="BE81" s="53"/>
      <c r="BF81" s="53"/>
      <c r="BG81" s="52"/>
      <c r="BH81" s="52"/>
      <c r="BI81" s="53"/>
      <c r="BJ81" s="53"/>
      <c r="BK81" s="52"/>
      <c r="BL81" s="52"/>
      <c r="BM81" s="53"/>
      <c r="BN81" s="53"/>
      <c r="BO81" s="52"/>
      <c r="BP81" s="52"/>
      <c r="BQ81" s="53"/>
      <c r="BR81" s="53"/>
      <c r="BS81" s="52"/>
      <c r="BT81" s="52"/>
      <c r="BU81" s="53"/>
      <c r="BV81" s="53"/>
      <c r="BW81" s="52"/>
      <c r="BX81" s="52"/>
      <c r="BY81" s="53"/>
      <c r="BZ81" s="53"/>
      <c r="CA81" s="52"/>
      <c r="CB81" s="52"/>
      <c r="CC81" s="53"/>
      <c r="CD81" s="53"/>
      <c r="CE81" s="52"/>
      <c r="CF81" s="52"/>
      <c r="CG81" s="53"/>
      <c r="CH81" s="53"/>
      <c r="CI81" s="52"/>
      <c r="CJ81" s="52"/>
      <c r="CK81" s="53"/>
      <c r="CL81" s="53"/>
      <c r="CM81" s="52"/>
      <c r="CN81" s="52"/>
      <c r="CO81" s="53"/>
      <c r="CP81" s="53"/>
      <c r="CQ81" s="52"/>
      <c r="CR81" s="52"/>
      <c r="CS81" s="53"/>
      <c r="CT81" s="53"/>
      <c r="CU81" s="52"/>
      <c r="CV81" s="52"/>
      <c r="CW81" s="53"/>
      <c r="CX81" s="53"/>
      <c r="CY81" s="52"/>
      <c r="CZ81" s="52"/>
      <c r="DA81" s="53"/>
      <c r="DB81" s="53"/>
      <c r="DC81" s="52"/>
      <c r="DD81" s="52"/>
      <c r="DE81" s="53"/>
      <c r="DF81" s="53"/>
      <c r="DG81" s="52"/>
      <c r="DH81" s="52"/>
      <c r="DI81" s="53"/>
      <c r="DJ81" s="53"/>
      <c r="DK81" s="52"/>
      <c r="DL81" s="52"/>
      <c r="DM81" s="53"/>
      <c r="DN81" s="53"/>
      <c r="DO81" s="52"/>
      <c r="DP81" s="52"/>
      <c r="DQ81" s="53"/>
      <c r="DR81" s="53"/>
      <c r="DS81" s="52"/>
      <c r="DT81" s="52"/>
      <c r="DU81" s="53"/>
      <c r="DV81" s="53"/>
      <c r="DW81" s="52"/>
      <c r="DX81" s="52"/>
      <c r="DY81" s="132"/>
      <c r="DZ81" s="132"/>
      <c r="EA81" s="52"/>
      <c r="EB81" s="52"/>
      <c r="EC81" s="53"/>
      <c r="ED81" s="53"/>
      <c r="EE81" s="52"/>
      <c r="EF81" s="52"/>
      <c r="EG81" s="53"/>
      <c r="EH81" s="53"/>
      <c r="EI81" s="52"/>
      <c r="EJ81" s="52"/>
      <c r="EK81" s="53"/>
      <c r="EL81" s="53"/>
      <c r="EM81" s="52"/>
      <c r="EN81" s="52"/>
      <c r="EO81" s="53"/>
      <c r="EP81" s="53"/>
      <c r="EQ81" s="52"/>
      <c r="ER81" s="52"/>
      <c r="ES81" s="53"/>
      <c r="ET81" s="53"/>
      <c r="EU81" s="52"/>
      <c r="EV81" s="52"/>
      <c r="EW81" s="77">
        <f t="shared" si="3"/>
        <v>0</v>
      </c>
      <c r="EX81" s="77">
        <f t="shared" si="3"/>
        <v>0</v>
      </c>
      <c r="EY81" s="77">
        <f t="shared" si="4"/>
        <v>0</v>
      </c>
    </row>
    <row r="82" spans="1:155" ht="15" customHeight="1">
      <c r="A82" s="43">
        <v>79</v>
      </c>
      <c r="B82" s="242"/>
      <c r="C82" s="236"/>
      <c r="D82" s="76" t="s">
        <v>189</v>
      </c>
      <c r="E82" s="51"/>
      <c r="F82" s="51"/>
      <c r="G82" s="52"/>
      <c r="H82" s="52"/>
      <c r="I82" s="53">
        <v>1</v>
      </c>
      <c r="J82" s="53"/>
      <c r="K82" s="52"/>
      <c r="L82" s="52"/>
      <c r="M82" s="53"/>
      <c r="N82" s="53"/>
      <c r="O82" s="52"/>
      <c r="P82" s="52"/>
      <c r="Q82" s="53"/>
      <c r="R82" s="53"/>
      <c r="S82" s="52"/>
      <c r="T82" s="52"/>
      <c r="U82" s="53"/>
      <c r="V82" s="53"/>
      <c r="W82" s="52"/>
      <c r="X82" s="52"/>
      <c r="Y82" s="53"/>
      <c r="Z82" s="53"/>
      <c r="AA82" s="52"/>
      <c r="AB82" s="52"/>
      <c r="AC82" s="53"/>
      <c r="AD82" s="53"/>
      <c r="AE82" s="52"/>
      <c r="AF82" s="52"/>
      <c r="AG82" s="53"/>
      <c r="AH82" s="53"/>
      <c r="AI82" s="52"/>
      <c r="AJ82" s="52"/>
      <c r="AK82" s="53"/>
      <c r="AL82" s="53"/>
      <c r="AM82" s="52"/>
      <c r="AN82" s="52"/>
      <c r="AO82" s="53"/>
      <c r="AP82" s="53"/>
      <c r="AQ82" s="52"/>
      <c r="AR82" s="52"/>
      <c r="AS82" s="53"/>
      <c r="AT82" s="53"/>
      <c r="AU82" s="52">
        <v>1</v>
      </c>
      <c r="AV82" s="52"/>
      <c r="AW82" s="53"/>
      <c r="AX82" s="53"/>
      <c r="AY82" s="52"/>
      <c r="AZ82" s="52"/>
      <c r="BA82" s="53"/>
      <c r="BB82" s="53"/>
      <c r="BC82" s="52"/>
      <c r="BD82" s="52"/>
      <c r="BE82" s="53"/>
      <c r="BF82" s="53"/>
      <c r="BG82" s="52"/>
      <c r="BH82" s="52"/>
      <c r="BI82" s="53"/>
      <c r="BJ82" s="53"/>
      <c r="BK82" s="52"/>
      <c r="BL82" s="52"/>
      <c r="BM82" s="53"/>
      <c r="BN82" s="53"/>
      <c r="BO82" s="52"/>
      <c r="BP82" s="52"/>
      <c r="BQ82" s="53"/>
      <c r="BR82" s="53"/>
      <c r="BS82" s="52"/>
      <c r="BT82" s="52"/>
      <c r="BU82" s="53"/>
      <c r="BV82" s="53"/>
      <c r="BW82" s="52"/>
      <c r="BX82" s="52"/>
      <c r="BY82" s="53"/>
      <c r="BZ82" s="53"/>
      <c r="CA82" s="52"/>
      <c r="CB82" s="52"/>
      <c r="CC82" s="53"/>
      <c r="CD82" s="53"/>
      <c r="CE82" s="52"/>
      <c r="CF82" s="52"/>
      <c r="CG82" s="53"/>
      <c r="CH82" s="53"/>
      <c r="CI82" s="52"/>
      <c r="CJ82" s="52"/>
      <c r="CK82" s="53"/>
      <c r="CL82" s="53"/>
      <c r="CM82" s="52"/>
      <c r="CN82" s="52"/>
      <c r="CO82" s="53"/>
      <c r="CP82" s="53"/>
      <c r="CQ82" s="52"/>
      <c r="CR82" s="52"/>
      <c r="CS82" s="53"/>
      <c r="CT82" s="53"/>
      <c r="CU82" s="52"/>
      <c r="CV82" s="52"/>
      <c r="CW82" s="53"/>
      <c r="CX82" s="53"/>
      <c r="CY82" s="52"/>
      <c r="CZ82" s="52"/>
      <c r="DA82" s="53"/>
      <c r="DB82" s="53"/>
      <c r="DC82" s="52"/>
      <c r="DD82" s="52"/>
      <c r="DE82" s="53"/>
      <c r="DF82" s="53"/>
      <c r="DG82" s="52"/>
      <c r="DH82" s="52"/>
      <c r="DI82" s="53"/>
      <c r="DJ82" s="53"/>
      <c r="DK82" s="52"/>
      <c r="DL82" s="52"/>
      <c r="DM82" s="53"/>
      <c r="DN82" s="53"/>
      <c r="DO82" s="52"/>
      <c r="DP82" s="52"/>
      <c r="DQ82" s="53"/>
      <c r="DR82" s="53"/>
      <c r="DS82" s="52"/>
      <c r="DT82" s="52"/>
      <c r="DU82" s="53"/>
      <c r="DV82" s="53"/>
      <c r="DW82" s="52"/>
      <c r="DX82" s="52"/>
      <c r="DY82" s="132"/>
      <c r="DZ82" s="132"/>
      <c r="EA82" s="52"/>
      <c r="EB82" s="52"/>
      <c r="EC82" s="53">
        <v>1</v>
      </c>
      <c r="ED82" s="53"/>
      <c r="EE82" s="52"/>
      <c r="EF82" s="52"/>
      <c r="EG82" s="53"/>
      <c r="EH82" s="53"/>
      <c r="EI82" s="52"/>
      <c r="EJ82" s="52"/>
      <c r="EK82" s="53"/>
      <c r="EL82" s="53"/>
      <c r="EM82" s="52"/>
      <c r="EN82" s="52"/>
      <c r="EO82" s="53"/>
      <c r="EP82" s="53"/>
      <c r="EQ82" s="52"/>
      <c r="ER82" s="52"/>
      <c r="ES82" s="53">
        <v>3</v>
      </c>
      <c r="ET82" s="53">
        <v>2</v>
      </c>
      <c r="EU82" s="52"/>
      <c r="EV82" s="52"/>
      <c r="EW82" s="77">
        <f t="shared" si="3"/>
        <v>6</v>
      </c>
      <c r="EX82" s="77">
        <f t="shared" si="3"/>
        <v>2</v>
      </c>
      <c r="EY82" s="77">
        <f t="shared" si="4"/>
        <v>8</v>
      </c>
    </row>
    <row r="83" spans="1:155" ht="15" customHeight="1">
      <c r="A83" s="43">
        <v>80</v>
      </c>
      <c r="B83" s="242"/>
      <c r="C83" s="236"/>
      <c r="D83" s="76" t="s">
        <v>190</v>
      </c>
      <c r="E83" s="51"/>
      <c r="F83" s="51"/>
      <c r="G83" s="52"/>
      <c r="H83" s="52"/>
      <c r="I83" s="53">
        <v>8</v>
      </c>
      <c r="J83" s="53">
        <v>1</v>
      </c>
      <c r="K83" s="52"/>
      <c r="L83" s="52"/>
      <c r="M83" s="53"/>
      <c r="N83" s="53"/>
      <c r="O83" s="52"/>
      <c r="P83" s="52"/>
      <c r="Q83" s="53"/>
      <c r="R83" s="53"/>
      <c r="S83" s="52"/>
      <c r="T83" s="52"/>
      <c r="U83" s="53"/>
      <c r="V83" s="53"/>
      <c r="W83" s="52"/>
      <c r="X83" s="52"/>
      <c r="Y83" s="53"/>
      <c r="Z83" s="53"/>
      <c r="AA83" s="52"/>
      <c r="AB83" s="52"/>
      <c r="AC83" s="53"/>
      <c r="AD83" s="53"/>
      <c r="AE83" s="52"/>
      <c r="AF83" s="52"/>
      <c r="AG83" s="53"/>
      <c r="AH83" s="53"/>
      <c r="AI83" s="52"/>
      <c r="AJ83" s="52"/>
      <c r="AK83" s="53"/>
      <c r="AL83" s="53"/>
      <c r="AM83" s="52"/>
      <c r="AN83" s="52"/>
      <c r="AO83" s="53"/>
      <c r="AP83" s="53"/>
      <c r="AQ83" s="52"/>
      <c r="AR83" s="52"/>
      <c r="AS83" s="53"/>
      <c r="AT83" s="53"/>
      <c r="AU83" s="52"/>
      <c r="AV83" s="52"/>
      <c r="AW83" s="53"/>
      <c r="AX83" s="53"/>
      <c r="AY83" s="52"/>
      <c r="AZ83" s="52"/>
      <c r="BA83" s="53"/>
      <c r="BB83" s="53"/>
      <c r="BC83" s="52"/>
      <c r="BD83" s="52"/>
      <c r="BE83" s="53"/>
      <c r="BF83" s="53"/>
      <c r="BG83" s="52"/>
      <c r="BH83" s="52"/>
      <c r="BI83" s="53"/>
      <c r="BJ83" s="53"/>
      <c r="BK83" s="52"/>
      <c r="BL83" s="52"/>
      <c r="BM83" s="53"/>
      <c r="BN83" s="53"/>
      <c r="BO83" s="52"/>
      <c r="BP83" s="52"/>
      <c r="BQ83" s="53"/>
      <c r="BR83" s="53"/>
      <c r="BS83" s="52"/>
      <c r="BT83" s="52"/>
      <c r="BU83" s="53"/>
      <c r="BV83" s="53"/>
      <c r="BW83" s="52"/>
      <c r="BX83" s="52"/>
      <c r="BY83" s="53"/>
      <c r="BZ83" s="53"/>
      <c r="CA83" s="52"/>
      <c r="CB83" s="52"/>
      <c r="CC83" s="53">
        <v>1</v>
      </c>
      <c r="CD83" s="53"/>
      <c r="CE83" s="52"/>
      <c r="CF83" s="52"/>
      <c r="CG83" s="53"/>
      <c r="CH83" s="53"/>
      <c r="CI83" s="52"/>
      <c r="CJ83" s="52"/>
      <c r="CK83" s="53"/>
      <c r="CL83" s="53"/>
      <c r="CM83" s="52"/>
      <c r="CN83" s="52"/>
      <c r="CO83" s="53"/>
      <c r="CP83" s="53"/>
      <c r="CQ83" s="52"/>
      <c r="CR83" s="52"/>
      <c r="CS83" s="53"/>
      <c r="CT83" s="53"/>
      <c r="CU83" s="52"/>
      <c r="CV83" s="52"/>
      <c r="CW83" s="53"/>
      <c r="CX83" s="53"/>
      <c r="CY83" s="52"/>
      <c r="CZ83" s="52"/>
      <c r="DA83" s="53"/>
      <c r="DB83" s="53"/>
      <c r="DC83" s="52"/>
      <c r="DD83" s="52"/>
      <c r="DE83" s="53"/>
      <c r="DF83" s="53"/>
      <c r="DG83" s="52"/>
      <c r="DH83" s="52"/>
      <c r="DI83" s="53"/>
      <c r="DJ83" s="53"/>
      <c r="DK83" s="52"/>
      <c r="DL83" s="52"/>
      <c r="DM83" s="53"/>
      <c r="DN83" s="53"/>
      <c r="DO83" s="52"/>
      <c r="DP83" s="52"/>
      <c r="DQ83" s="53"/>
      <c r="DR83" s="53"/>
      <c r="DS83" s="52"/>
      <c r="DT83" s="52"/>
      <c r="DU83" s="53"/>
      <c r="DV83" s="53"/>
      <c r="DW83" s="52"/>
      <c r="DX83" s="52"/>
      <c r="DY83" s="132"/>
      <c r="DZ83" s="132"/>
      <c r="EA83" s="52"/>
      <c r="EB83" s="52"/>
      <c r="EC83" s="53"/>
      <c r="ED83" s="53"/>
      <c r="EE83" s="52"/>
      <c r="EF83" s="52"/>
      <c r="EG83" s="53"/>
      <c r="EH83" s="53"/>
      <c r="EI83" s="52"/>
      <c r="EJ83" s="52"/>
      <c r="EK83" s="53"/>
      <c r="EL83" s="53"/>
      <c r="EM83" s="52"/>
      <c r="EN83" s="52"/>
      <c r="EO83" s="53">
        <v>1</v>
      </c>
      <c r="EP83" s="53"/>
      <c r="EQ83" s="52"/>
      <c r="ER83" s="52"/>
      <c r="ES83" s="53"/>
      <c r="ET83" s="53"/>
      <c r="EU83" s="52"/>
      <c r="EV83" s="52"/>
      <c r="EW83" s="77">
        <f t="shared" si="3"/>
        <v>10</v>
      </c>
      <c r="EX83" s="77">
        <f t="shared" si="3"/>
        <v>1</v>
      </c>
      <c r="EY83" s="77">
        <f t="shared" si="4"/>
        <v>11</v>
      </c>
    </row>
    <row r="84" spans="1:155" ht="15" customHeight="1">
      <c r="A84" s="43">
        <v>81</v>
      </c>
      <c r="B84" s="242"/>
      <c r="C84" s="236"/>
      <c r="D84" s="76" t="s">
        <v>191</v>
      </c>
      <c r="E84" s="51"/>
      <c r="F84" s="51"/>
      <c r="G84" s="52"/>
      <c r="H84" s="52"/>
      <c r="I84" s="53">
        <v>4</v>
      </c>
      <c r="J84" s="53">
        <v>2</v>
      </c>
      <c r="K84" s="52"/>
      <c r="L84" s="52"/>
      <c r="M84" s="53"/>
      <c r="N84" s="53"/>
      <c r="O84" s="52"/>
      <c r="P84" s="52"/>
      <c r="Q84" s="53"/>
      <c r="R84" s="53"/>
      <c r="S84" s="52"/>
      <c r="T84" s="52"/>
      <c r="U84" s="53"/>
      <c r="V84" s="53"/>
      <c r="W84" s="52"/>
      <c r="X84" s="52"/>
      <c r="Y84" s="53"/>
      <c r="Z84" s="53"/>
      <c r="AA84" s="52"/>
      <c r="AB84" s="52"/>
      <c r="AC84" s="53"/>
      <c r="AD84" s="53"/>
      <c r="AE84" s="52"/>
      <c r="AF84" s="52"/>
      <c r="AG84" s="53"/>
      <c r="AH84" s="53"/>
      <c r="AI84" s="52"/>
      <c r="AJ84" s="52"/>
      <c r="AK84" s="53"/>
      <c r="AL84" s="53"/>
      <c r="AM84" s="52"/>
      <c r="AN84" s="52"/>
      <c r="AO84" s="53"/>
      <c r="AP84" s="53"/>
      <c r="AQ84" s="52"/>
      <c r="AR84" s="52"/>
      <c r="AS84" s="53"/>
      <c r="AT84" s="53"/>
      <c r="AU84" s="52"/>
      <c r="AV84" s="52"/>
      <c r="AW84" s="53"/>
      <c r="AX84" s="53"/>
      <c r="AY84" s="52"/>
      <c r="AZ84" s="52"/>
      <c r="BA84" s="53"/>
      <c r="BB84" s="53"/>
      <c r="BC84" s="52"/>
      <c r="BD84" s="52"/>
      <c r="BE84" s="53"/>
      <c r="BF84" s="53"/>
      <c r="BG84" s="52"/>
      <c r="BH84" s="52"/>
      <c r="BI84" s="53"/>
      <c r="BJ84" s="53"/>
      <c r="BK84" s="52"/>
      <c r="BL84" s="52"/>
      <c r="BM84" s="53"/>
      <c r="BN84" s="53"/>
      <c r="BO84" s="52"/>
      <c r="BP84" s="52"/>
      <c r="BQ84" s="53"/>
      <c r="BR84" s="53"/>
      <c r="BS84" s="52"/>
      <c r="BT84" s="52"/>
      <c r="BU84" s="53"/>
      <c r="BV84" s="53"/>
      <c r="BW84" s="52"/>
      <c r="BX84" s="52"/>
      <c r="BY84" s="53"/>
      <c r="BZ84" s="53"/>
      <c r="CA84" s="52"/>
      <c r="CB84" s="52"/>
      <c r="CC84" s="53"/>
      <c r="CD84" s="53"/>
      <c r="CE84" s="52"/>
      <c r="CF84" s="52"/>
      <c r="CG84" s="53"/>
      <c r="CH84" s="53"/>
      <c r="CI84" s="52"/>
      <c r="CJ84" s="52"/>
      <c r="CK84" s="53"/>
      <c r="CL84" s="53"/>
      <c r="CM84" s="52"/>
      <c r="CN84" s="52"/>
      <c r="CO84" s="53"/>
      <c r="CP84" s="53"/>
      <c r="CQ84" s="52"/>
      <c r="CR84" s="52"/>
      <c r="CS84" s="53"/>
      <c r="CT84" s="53"/>
      <c r="CU84" s="52"/>
      <c r="CV84" s="52"/>
      <c r="CW84" s="53"/>
      <c r="CX84" s="53"/>
      <c r="CY84" s="52"/>
      <c r="CZ84" s="52"/>
      <c r="DA84" s="53"/>
      <c r="DB84" s="53"/>
      <c r="DC84" s="52"/>
      <c r="DD84" s="52"/>
      <c r="DE84" s="53"/>
      <c r="DF84" s="53"/>
      <c r="DG84" s="52"/>
      <c r="DH84" s="52"/>
      <c r="DI84" s="53"/>
      <c r="DJ84" s="53"/>
      <c r="DK84" s="52"/>
      <c r="DL84" s="52"/>
      <c r="DM84" s="53"/>
      <c r="DN84" s="53"/>
      <c r="DO84" s="52"/>
      <c r="DP84" s="52"/>
      <c r="DQ84" s="53"/>
      <c r="DR84" s="53"/>
      <c r="DS84" s="52"/>
      <c r="DT84" s="52"/>
      <c r="DU84" s="53"/>
      <c r="DV84" s="53"/>
      <c r="DW84" s="52"/>
      <c r="DX84" s="52"/>
      <c r="DY84" s="132"/>
      <c r="DZ84" s="132"/>
      <c r="EA84" s="52"/>
      <c r="EB84" s="52"/>
      <c r="EC84" s="53"/>
      <c r="ED84" s="53"/>
      <c r="EE84" s="52"/>
      <c r="EF84" s="52"/>
      <c r="EG84" s="53"/>
      <c r="EH84" s="53"/>
      <c r="EI84" s="52"/>
      <c r="EJ84" s="52"/>
      <c r="EK84" s="53"/>
      <c r="EL84" s="53"/>
      <c r="EM84" s="52"/>
      <c r="EN84" s="52"/>
      <c r="EO84" s="53"/>
      <c r="EP84" s="53"/>
      <c r="EQ84" s="52"/>
      <c r="ER84" s="52"/>
      <c r="ES84" s="53"/>
      <c r="ET84" s="53"/>
      <c r="EU84" s="52"/>
      <c r="EV84" s="52"/>
      <c r="EW84" s="77">
        <f t="shared" si="3"/>
        <v>4</v>
      </c>
      <c r="EX84" s="77">
        <f t="shared" si="3"/>
        <v>2</v>
      </c>
      <c r="EY84" s="77">
        <f t="shared" si="4"/>
        <v>6</v>
      </c>
    </row>
    <row r="85" spans="1:155" ht="15" customHeight="1">
      <c r="A85" s="43">
        <v>82</v>
      </c>
      <c r="B85" s="242"/>
      <c r="C85" s="236"/>
      <c r="D85" s="76" t="s">
        <v>192</v>
      </c>
      <c r="E85" s="51"/>
      <c r="F85" s="51"/>
      <c r="G85" s="52"/>
      <c r="H85" s="52"/>
      <c r="I85" s="53">
        <v>2</v>
      </c>
      <c r="J85" s="53">
        <v>1</v>
      </c>
      <c r="K85" s="52"/>
      <c r="L85" s="52"/>
      <c r="M85" s="53"/>
      <c r="N85" s="53"/>
      <c r="O85" s="52"/>
      <c r="P85" s="52"/>
      <c r="Q85" s="53"/>
      <c r="R85" s="53"/>
      <c r="S85" s="52"/>
      <c r="T85" s="52"/>
      <c r="U85" s="53"/>
      <c r="V85" s="53"/>
      <c r="W85" s="52"/>
      <c r="X85" s="52"/>
      <c r="Y85" s="53"/>
      <c r="Z85" s="53"/>
      <c r="AA85" s="52"/>
      <c r="AB85" s="52"/>
      <c r="AC85" s="53"/>
      <c r="AD85" s="53"/>
      <c r="AE85" s="52"/>
      <c r="AF85" s="52"/>
      <c r="AG85" s="53"/>
      <c r="AH85" s="53"/>
      <c r="AI85" s="52"/>
      <c r="AJ85" s="52"/>
      <c r="AK85" s="53"/>
      <c r="AL85" s="53"/>
      <c r="AM85" s="52"/>
      <c r="AN85" s="52"/>
      <c r="AO85" s="53"/>
      <c r="AP85" s="53"/>
      <c r="AQ85" s="52"/>
      <c r="AR85" s="52"/>
      <c r="AS85" s="53"/>
      <c r="AT85" s="53"/>
      <c r="AU85" s="52"/>
      <c r="AV85" s="52"/>
      <c r="AW85" s="53"/>
      <c r="AX85" s="53"/>
      <c r="AY85" s="52"/>
      <c r="AZ85" s="52"/>
      <c r="BA85" s="53"/>
      <c r="BB85" s="53"/>
      <c r="BC85" s="52"/>
      <c r="BD85" s="52"/>
      <c r="BE85" s="53"/>
      <c r="BF85" s="53"/>
      <c r="BG85" s="52"/>
      <c r="BH85" s="52"/>
      <c r="BI85" s="53"/>
      <c r="BJ85" s="53"/>
      <c r="BK85" s="52"/>
      <c r="BL85" s="52"/>
      <c r="BM85" s="53"/>
      <c r="BN85" s="53"/>
      <c r="BO85" s="52"/>
      <c r="BP85" s="52"/>
      <c r="BQ85" s="53"/>
      <c r="BR85" s="53"/>
      <c r="BS85" s="52"/>
      <c r="BT85" s="52"/>
      <c r="BU85" s="53"/>
      <c r="BV85" s="53"/>
      <c r="BW85" s="52"/>
      <c r="BX85" s="52"/>
      <c r="BY85" s="53"/>
      <c r="BZ85" s="53"/>
      <c r="CA85" s="52"/>
      <c r="CB85" s="52"/>
      <c r="CC85" s="53"/>
      <c r="CD85" s="53"/>
      <c r="CE85" s="52"/>
      <c r="CF85" s="52"/>
      <c r="CG85" s="53"/>
      <c r="CH85" s="53"/>
      <c r="CI85" s="52"/>
      <c r="CJ85" s="52"/>
      <c r="CK85" s="53"/>
      <c r="CL85" s="53"/>
      <c r="CM85" s="52"/>
      <c r="CN85" s="52"/>
      <c r="CO85" s="53"/>
      <c r="CP85" s="53"/>
      <c r="CQ85" s="52"/>
      <c r="CR85" s="52"/>
      <c r="CS85" s="53"/>
      <c r="CT85" s="53"/>
      <c r="CU85" s="52"/>
      <c r="CV85" s="52"/>
      <c r="CW85" s="53"/>
      <c r="CX85" s="53"/>
      <c r="CY85" s="52"/>
      <c r="CZ85" s="52"/>
      <c r="DA85" s="53"/>
      <c r="DB85" s="53"/>
      <c r="DC85" s="52">
        <v>2</v>
      </c>
      <c r="DD85" s="52">
        <v>1</v>
      </c>
      <c r="DE85" s="53"/>
      <c r="DF85" s="53"/>
      <c r="DG85" s="52"/>
      <c r="DH85" s="52"/>
      <c r="DI85" s="53"/>
      <c r="DJ85" s="53"/>
      <c r="DK85" s="52"/>
      <c r="DL85" s="52"/>
      <c r="DM85" s="53"/>
      <c r="DN85" s="53"/>
      <c r="DO85" s="52"/>
      <c r="DP85" s="52"/>
      <c r="DQ85" s="53"/>
      <c r="DR85" s="53"/>
      <c r="DS85" s="52"/>
      <c r="DT85" s="52"/>
      <c r="DU85" s="53"/>
      <c r="DV85" s="53"/>
      <c r="DW85" s="52"/>
      <c r="DX85" s="52"/>
      <c r="DY85" s="132"/>
      <c r="DZ85" s="132"/>
      <c r="EA85" s="52"/>
      <c r="EB85" s="52"/>
      <c r="EC85" s="53"/>
      <c r="ED85" s="53"/>
      <c r="EE85" s="52"/>
      <c r="EF85" s="52"/>
      <c r="EG85" s="53"/>
      <c r="EH85" s="53"/>
      <c r="EI85" s="52"/>
      <c r="EJ85" s="52"/>
      <c r="EK85" s="53"/>
      <c r="EL85" s="53"/>
      <c r="EM85" s="52">
        <v>1</v>
      </c>
      <c r="EN85" s="52"/>
      <c r="EO85" s="53"/>
      <c r="EP85" s="53"/>
      <c r="EQ85" s="52"/>
      <c r="ER85" s="52"/>
      <c r="ES85" s="53"/>
      <c r="ET85" s="53"/>
      <c r="EU85" s="52"/>
      <c r="EV85" s="52"/>
      <c r="EW85" s="77">
        <f t="shared" si="3"/>
        <v>5</v>
      </c>
      <c r="EX85" s="77">
        <f t="shared" si="3"/>
        <v>2</v>
      </c>
      <c r="EY85" s="77">
        <f t="shared" si="4"/>
        <v>7</v>
      </c>
    </row>
    <row r="86" spans="1:155" ht="15" customHeight="1">
      <c r="A86" s="43">
        <v>83</v>
      </c>
      <c r="B86" s="242"/>
      <c r="C86" s="236"/>
      <c r="D86" s="76" t="s">
        <v>193</v>
      </c>
      <c r="E86" s="51"/>
      <c r="F86" s="51"/>
      <c r="G86" s="52"/>
      <c r="H86" s="52"/>
      <c r="I86" s="53">
        <v>2</v>
      </c>
      <c r="J86" s="53">
        <v>1</v>
      </c>
      <c r="K86" s="52"/>
      <c r="L86" s="52"/>
      <c r="M86" s="53"/>
      <c r="N86" s="53"/>
      <c r="O86" s="52"/>
      <c r="P86" s="52"/>
      <c r="Q86" s="53"/>
      <c r="R86" s="53"/>
      <c r="S86" s="52"/>
      <c r="T86" s="52"/>
      <c r="U86" s="53"/>
      <c r="V86" s="53"/>
      <c r="W86" s="52"/>
      <c r="X86" s="52"/>
      <c r="Y86" s="53"/>
      <c r="Z86" s="53"/>
      <c r="AA86" s="52"/>
      <c r="AB86" s="52"/>
      <c r="AC86" s="53"/>
      <c r="AD86" s="53"/>
      <c r="AE86" s="52"/>
      <c r="AF86" s="52"/>
      <c r="AG86" s="53"/>
      <c r="AH86" s="53"/>
      <c r="AI86" s="52"/>
      <c r="AJ86" s="52"/>
      <c r="AK86" s="53"/>
      <c r="AL86" s="53"/>
      <c r="AM86" s="52"/>
      <c r="AN86" s="52"/>
      <c r="AO86" s="53"/>
      <c r="AP86" s="53"/>
      <c r="AQ86" s="52"/>
      <c r="AR86" s="52"/>
      <c r="AS86" s="53"/>
      <c r="AT86" s="53"/>
      <c r="AU86" s="52"/>
      <c r="AV86" s="52"/>
      <c r="AW86" s="53"/>
      <c r="AX86" s="53"/>
      <c r="AY86" s="52"/>
      <c r="AZ86" s="52"/>
      <c r="BA86" s="53"/>
      <c r="BB86" s="53"/>
      <c r="BC86" s="52"/>
      <c r="BD86" s="52"/>
      <c r="BE86" s="53"/>
      <c r="BF86" s="53"/>
      <c r="BG86" s="52"/>
      <c r="BH86" s="52"/>
      <c r="BI86" s="53"/>
      <c r="BJ86" s="53"/>
      <c r="BK86" s="52"/>
      <c r="BL86" s="52"/>
      <c r="BM86" s="53"/>
      <c r="BN86" s="53"/>
      <c r="BO86" s="52"/>
      <c r="BP86" s="52"/>
      <c r="BQ86" s="53"/>
      <c r="BR86" s="53"/>
      <c r="BS86" s="52"/>
      <c r="BT86" s="52"/>
      <c r="BU86" s="53"/>
      <c r="BV86" s="53"/>
      <c r="BW86" s="52"/>
      <c r="BX86" s="52"/>
      <c r="BY86" s="53"/>
      <c r="BZ86" s="53"/>
      <c r="CA86" s="52"/>
      <c r="CB86" s="52"/>
      <c r="CC86" s="53"/>
      <c r="CD86" s="53"/>
      <c r="CE86" s="52"/>
      <c r="CF86" s="52"/>
      <c r="CG86" s="53"/>
      <c r="CH86" s="53"/>
      <c r="CI86" s="52"/>
      <c r="CJ86" s="52"/>
      <c r="CK86" s="53"/>
      <c r="CL86" s="53"/>
      <c r="CM86" s="52"/>
      <c r="CN86" s="52"/>
      <c r="CO86" s="53"/>
      <c r="CP86" s="53"/>
      <c r="CQ86" s="52"/>
      <c r="CR86" s="52"/>
      <c r="CS86" s="53"/>
      <c r="CT86" s="53"/>
      <c r="CU86" s="52"/>
      <c r="CV86" s="52"/>
      <c r="CW86" s="53"/>
      <c r="CX86" s="53"/>
      <c r="CY86" s="52"/>
      <c r="CZ86" s="52"/>
      <c r="DA86" s="53"/>
      <c r="DB86" s="53"/>
      <c r="DC86" s="52"/>
      <c r="DD86" s="52"/>
      <c r="DE86" s="53"/>
      <c r="DF86" s="53"/>
      <c r="DG86" s="52"/>
      <c r="DH86" s="52"/>
      <c r="DI86" s="53"/>
      <c r="DJ86" s="53"/>
      <c r="DK86" s="52"/>
      <c r="DL86" s="52"/>
      <c r="DM86" s="53"/>
      <c r="DN86" s="53"/>
      <c r="DO86" s="52"/>
      <c r="DP86" s="52"/>
      <c r="DQ86" s="53"/>
      <c r="DR86" s="53"/>
      <c r="DS86" s="52"/>
      <c r="DT86" s="52"/>
      <c r="DU86" s="53"/>
      <c r="DV86" s="53"/>
      <c r="DW86" s="52"/>
      <c r="DX86" s="52"/>
      <c r="DY86" s="132"/>
      <c r="DZ86" s="132"/>
      <c r="EA86" s="52"/>
      <c r="EB86" s="52"/>
      <c r="EC86" s="53"/>
      <c r="ED86" s="53"/>
      <c r="EE86" s="52"/>
      <c r="EF86" s="52"/>
      <c r="EG86" s="53"/>
      <c r="EH86" s="53"/>
      <c r="EI86" s="52"/>
      <c r="EJ86" s="52"/>
      <c r="EK86" s="53"/>
      <c r="EL86" s="53"/>
      <c r="EM86" s="52"/>
      <c r="EN86" s="52"/>
      <c r="EO86" s="53"/>
      <c r="EP86" s="53"/>
      <c r="EQ86" s="52"/>
      <c r="ER86" s="52"/>
      <c r="ES86" s="53"/>
      <c r="ET86" s="53"/>
      <c r="EU86" s="52"/>
      <c r="EV86" s="52"/>
      <c r="EW86" s="77">
        <f t="shared" si="3"/>
        <v>2</v>
      </c>
      <c r="EX86" s="77">
        <f t="shared" si="3"/>
        <v>1</v>
      </c>
      <c r="EY86" s="77">
        <f t="shared" si="4"/>
        <v>3</v>
      </c>
    </row>
    <row r="87" spans="1:155" ht="15" customHeight="1">
      <c r="A87" s="43">
        <v>84</v>
      </c>
      <c r="B87" s="242"/>
      <c r="C87" s="236"/>
      <c r="D87" s="76" t="s">
        <v>194</v>
      </c>
      <c r="E87" s="51"/>
      <c r="F87" s="51"/>
      <c r="G87" s="52"/>
      <c r="H87" s="52"/>
      <c r="I87" s="53">
        <v>3</v>
      </c>
      <c r="J87" s="53">
        <v>2</v>
      </c>
      <c r="K87" s="52"/>
      <c r="L87" s="52"/>
      <c r="M87" s="53"/>
      <c r="N87" s="53"/>
      <c r="O87" s="52"/>
      <c r="P87" s="52"/>
      <c r="Q87" s="53"/>
      <c r="R87" s="53"/>
      <c r="S87" s="52"/>
      <c r="T87" s="52"/>
      <c r="U87" s="53"/>
      <c r="V87" s="53"/>
      <c r="W87" s="52"/>
      <c r="X87" s="52"/>
      <c r="Y87" s="53"/>
      <c r="Z87" s="53"/>
      <c r="AA87" s="52"/>
      <c r="AB87" s="52"/>
      <c r="AC87" s="53"/>
      <c r="AD87" s="53"/>
      <c r="AE87" s="52"/>
      <c r="AF87" s="52"/>
      <c r="AG87" s="53"/>
      <c r="AH87" s="53"/>
      <c r="AI87" s="52"/>
      <c r="AJ87" s="52"/>
      <c r="AK87" s="53"/>
      <c r="AL87" s="53"/>
      <c r="AM87" s="52"/>
      <c r="AN87" s="52"/>
      <c r="AO87" s="53"/>
      <c r="AP87" s="53">
        <v>1</v>
      </c>
      <c r="AQ87" s="52"/>
      <c r="AR87" s="52"/>
      <c r="AS87" s="53"/>
      <c r="AT87" s="53"/>
      <c r="AU87" s="52"/>
      <c r="AV87" s="52"/>
      <c r="AW87" s="53"/>
      <c r="AX87" s="53"/>
      <c r="AY87" s="52"/>
      <c r="AZ87" s="52"/>
      <c r="BA87" s="53"/>
      <c r="BB87" s="53"/>
      <c r="BC87" s="52"/>
      <c r="BD87" s="52"/>
      <c r="BE87" s="53"/>
      <c r="BF87" s="53"/>
      <c r="BG87" s="52"/>
      <c r="BH87" s="52"/>
      <c r="BI87" s="53"/>
      <c r="BJ87" s="53"/>
      <c r="BK87" s="52"/>
      <c r="BL87" s="52"/>
      <c r="BM87" s="53"/>
      <c r="BN87" s="53"/>
      <c r="BO87" s="52"/>
      <c r="BP87" s="52"/>
      <c r="BQ87" s="53"/>
      <c r="BR87" s="53"/>
      <c r="BS87" s="52"/>
      <c r="BT87" s="52"/>
      <c r="BU87" s="53"/>
      <c r="BV87" s="53"/>
      <c r="BW87" s="52"/>
      <c r="BX87" s="52"/>
      <c r="BY87" s="53"/>
      <c r="BZ87" s="53"/>
      <c r="CA87" s="52"/>
      <c r="CB87" s="52"/>
      <c r="CC87" s="53"/>
      <c r="CD87" s="53"/>
      <c r="CE87" s="52"/>
      <c r="CF87" s="52"/>
      <c r="CG87" s="53"/>
      <c r="CH87" s="53"/>
      <c r="CI87" s="52"/>
      <c r="CJ87" s="52"/>
      <c r="CK87" s="53"/>
      <c r="CL87" s="53"/>
      <c r="CM87" s="52"/>
      <c r="CN87" s="52"/>
      <c r="CO87" s="53"/>
      <c r="CP87" s="53"/>
      <c r="CQ87" s="52"/>
      <c r="CR87" s="52"/>
      <c r="CS87" s="53"/>
      <c r="CT87" s="53"/>
      <c r="CU87" s="52"/>
      <c r="CV87" s="52"/>
      <c r="CW87" s="53"/>
      <c r="CX87" s="53"/>
      <c r="CY87" s="52"/>
      <c r="CZ87" s="52"/>
      <c r="DA87" s="53"/>
      <c r="DB87" s="53"/>
      <c r="DC87" s="52"/>
      <c r="DD87" s="52"/>
      <c r="DE87" s="53"/>
      <c r="DF87" s="53"/>
      <c r="DG87" s="52"/>
      <c r="DH87" s="52"/>
      <c r="DI87" s="53"/>
      <c r="DJ87" s="53"/>
      <c r="DK87" s="52"/>
      <c r="DL87" s="52"/>
      <c r="DM87" s="53"/>
      <c r="DN87" s="53"/>
      <c r="DO87" s="52"/>
      <c r="DP87" s="52"/>
      <c r="DQ87" s="53"/>
      <c r="DR87" s="53"/>
      <c r="DS87" s="52"/>
      <c r="DT87" s="52"/>
      <c r="DU87" s="53"/>
      <c r="DV87" s="53"/>
      <c r="DW87" s="52"/>
      <c r="DX87" s="52"/>
      <c r="DY87" s="132"/>
      <c r="DZ87" s="132"/>
      <c r="EA87" s="52"/>
      <c r="EB87" s="52"/>
      <c r="EC87" s="53">
        <v>1</v>
      </c>
      <c r="ED87" s="53"/>
      <c r="EE87" s="52"/>
      <c r="EF87" s="52"/>
      <c r="EG87" s="53"/>
      <c r="EH87" s="53"/>
      <c r="EI87" s="52"/>
      <c r="EJ87" s="52"/>
      <c r="EK87" s="53"/>
      <c r="EL87" s="53"/>
      <c r="EM87" s="52"/>
      <c r="EN87" s="52"/>
      <c r="EO87" s="53"/>
      <c r="EP87" s="53"/>
      <c r="EQ87" s="52"/>
      <c r="ER87" s="52"/>
      <c r="ES87" s="53"/>
      <c r="ET87" s="53"/>
      <c r="EU87" s="52"/>
      <c r="EV87" s="52"/>
      <c r="EW87" s="77">
        <f t="shared" si="3"/>
        <v>4</v>
      </c>
      <c r="EX87" s="77">
        <f t="shared" si="3"/>
        <v>3</v>
      </c>
      <c r="EY87" s="77">
        <f t="shared" si="4"/>
        <v>7</v>
      </c>
    </row>
    <row r="88" spans="1:155" ht="15" customHeight="1">
      <c r="A88" s="43">
        <v>85</v>
      </c>
      <c r="B88" s="242"/>
      <c r="C88" s="236"/>
      <c r="D88" s="76" t="s">
        <v>195</v>
      </c>
      <c r="E88" s="51"/>
      <c r="F88" s="51"/>
      <c r="G88" s="52"/>
      <c r="H88" s="52"/>
      <c r="I88" s="53">
        <v>1</v>
      </c>
      <c r="J88" s="53">
        <v>0</v>
      </c>
      <c r="K88" s="52"/>
      <c r="L88" s="52"/>
      <c r="M88" s="53"/>
      <c r="N88" s="53"/>
      <c r="O88" s="52"/>
      <c r="P88" s="52"/>
      <c r="Q88" s="53"/>
      <c r="R88" s="53"/>
      <c r="S88" s="52"/>
      <c r="T88" s="52"/>
      <c r="U88" s="53"/>
      <c r="V88" s="53"/>
      <c r="W88" s="52"/>
      <c r="X88" s="52"/>
      <c r="Y88" s="53"/>
      <c r="Z88" s="53"/>
      <c r="AA88" s="52"/>
      <c r="AB88" s="52"/>
      <c r="AC88" s="53"/>
      <c r="AD88" s="53"/>
      <c r="AE88" s="52"/>
      <c r="AF88" s="52"/>
      <c r="AG88" s="53"/>
      <c r="AH88" s="53"/>
      <c r="AI88" s="52"/>
      <c r="AJ88" s="52"/>
      <c r="AK88" s="53"/>
      <c r="AL88" s="53"/>
      <c r="AM88" s="52"/>
      <c r="AN88" s="52"/>
      <c r="AO88" s="53"/>
      <c r="AP88" s="53"/>
      <c r="AQ88" s="52"/>
      <c r="AR88" s="52"/>
      <c r="AS88" s="53"/>
      <c r="AT88" s="53"/>
      <c r="AU88" s="52"/>
      <c r="AV88" s="52"/>
      <c r="AW88" s="53"/>
      <c r="AX88" s="53"/>
      <c r="AY88" s="52"/>
      <c r="AZ88" s="52"/>
      <c r="BA88" s="53"/>
      <c r="BB88" s="53"/>
      <c r="BC88" s="52"/>
      <c r="BD88" s="52"/>
      <c r="BE88" s="53"/>
      <c r="BF88" s="53"/>
      <c r="BG88" s="52"/>
      <c r="BH88" s="52"/>
      <c r="BI88" s="53"/>
      <c r="BJ88" s="53"/>
      <c r="BK88" s="52"/>
      <c r="BL88" s="52"/>
      <c r="BM88" s="53"/>
      <c r="BN88" s="53"/>
      <c r="BO88" s="52"/>
      <c r="BP88" s="52"/>
      <c r="BQ88" s="53"/>
      <c r="BR88" s="53"/>
      <c r="BS88" s="52"/>
      <c r="BT88" s="52"/>
      <c r="BU88" s="53"/>
      <c r="BV88" s="53"/>
      <c r="BW88" s="52"/>
      <c r="BX88" s="52"/>
      <c r="BY88" s="53"/>
      <c r="BZ88" s="53"/>
      <c r="CA88" s="52"/>
      <c r="CB88" s="52"/>
      <c r="CC88" s="53"/>
      <c r="CD88" s="53"/>
      <c r="CE88" s="52"/>
      <c r="CF88" s="52"/>
      <c r="CG88" s="53"/>
      <c r="CH88" s="53"/>
      <c r="CI88" s="52"/>
      <c r="CJ88" s="52"/>
      <c r="CK88" s="53"/>
      <c r="CL88" s="53"/>
      <c r="CM88" s="52"/>
      <c r="CN88" s="52"/>
      <c r="CO88" s="53"/>
      <c r="CP88" s="53"/>
      <c r="CQ88" s="52"/>
      <c r="CR88" s="52"/>
      <c r="CS88" s="53"/>
      <c r="CT88" s="53"/>
      <c r="CU88" s="52"/>
      <c r="CV88" s="52"/>
      <c r="CW88" s="53"/>
      <c r="CX88" s="53"/>
      <c r="CY88" s="52"/>
      <c r="CZ88" s="52"/>
      <c r="DA88" s="53"/>
      <c r="DB88" s="53"/>
      <c r="DC88" s="52"/>
      <c r="DD88" s="52"/>
      <c r="DE88" s="53"/>
      <c r="DF88" s="53"/>
      <c r="DG88" s="52"/>
      <c r="DH88" s="52"/>
      <c r="DI88" s="53"/>
      <c r="DJ88" s="53"/>
      <c r="DK88" s="52"/>
      <c r="DL88" s="52"/>
      <c r="DM88" s="53"/>
      <c r="DN88" s="53"/>
      <c r="DO88" s="52"/>
      <c r="DP88" s="52">
        <v>1</v>
      </c>
      <c r="DQ88" s="53"/>
      <c r="DR88" s="53"/>
      <c r="DS88" s="52"/>
      <c r="DT88" s="52"/>
      <c r="DU88" s="53"/>
      <c r="DV88" s="53"/>
      <c r="DW88" s="52"/>
      <c r="DX88" s="52"/>
      <c r="DY88" s="132"/>
      <c r="DZ88" s="132"/>
      <c r="EA88" s="52"/>
      <c r="EB88" s="52"/>
      <c r="EC88" s="53"/>
      <c r="ED88" s="53"/>
      <c r="EE88" s="52"/>
      <c r="EF88" s="52"/>
      <c r="EG88" s="53"/>
      <c r="EH88" s="53"/>
      <c r="EI88" s="52"/>
      <c r="EJ88" s="52"/>
      <c r="EK88" s="53"/>
      <c r="EL88" s="53"/>
      <c r="EM88" s="52"/>
      <c r="EN88" s="52"/>
      <c r="EO88" s="53"/>
      <c r="EP88" s="53"/>
      <c r="EQ88" s="52"/>
      <c r="ER88" s="52"/>
      <c r="ES88" s="53"/>
      <c r="ET88" s="53"/>
      <c r="EU88" s="52"/>
      <c r="EV88" s="52"/>
      <c r="EW88" s="77">
        <f t="shared" si="3"/>
        <v>1</v>
      </c>
      <c r="EX88" s="77">
        <f t="shared" si="3"/>
        <v>1</v>
      </c>
      <c r="EY88" s="77">
        <f t="shared" si="4"/>
        <v>2</v>
      </c>
    </row>
    <row r="89" spans="1:155" ht="15" customHeight="1">
      <c r="A89" s="43">
        <v>86</v>
      </c>
      <c r="B89" s="242"/>
      <c r="C89" s="236"/>
      <c r="D89" s="76" t="s">
        <v>196</v>
      </c>
      <c r="E89" s="51"/>
      <c r="F89" s="51"/>
      <c r="G89" s="52"/>
      <c r="H89" s="52"/>
      <c r="I89" s="53"/>
      <c r="J89" s="53"/>
      <c r="K89" s="52"/>
      <c r="L89" s="52"/>
      <c r="M89" s="53"/>
      <c r="N89" s="53"/>
      <c r="O89" s="52"/>
      <c r="P89" s="52"/>
      <c r="Q89" s="53"/>
      <c r="R89" s="53"/>
      <c r="S89" s="52"/>
      <c r="T89" s="52"/>
      <c r="U89" s="53"/>
      <c r="V89" s="53"/>
      <c r="W89" s="52"/>
      <c r="X89" s="52"/>
      <c r="Y89" s="53"/>
      <c r="Z89" s="53"/>
      <c r="AA89" s="52"/>
      <c r="AB89" s="52"/>
      <c r="AC89" s="53"/>
      <c r="AD89" s="53"/>
      <c r="AE89" s="52"/>
      <c r="AF89" s="52"/>
      <c r="AG89" s="53"/>
      <c r="AH89" s="53"/>
      <c r="AI89" s="52"/>
      <c r="AJ89" s="52"/>
      <c r="AK89" s="53"/>
      <c r="AL89" s="53"/>
      <c r="AM89" s="52"/>
      <c r="AN89" s="52"/>
      <c r="AO89" s="53"/>
      <c r="AP89" s="53"/>
      <c r="AQ89" s="52"/>
      <c r="AR89" s="52"/>
      <c r="AS89" s="53"/>
      <c r="AT89" s="53"/>
      <c r="AU89" s="52"/>
      <c r="AV89" s="52"/>
      <c r="AW89" s="53"/>
      <c r="AX89" s="53"/>
      <c r="AY89" s="52"/>
      <c r="AZ89" s="52"/>
      <c r="BA89" s="53"/>
      <c r="BB89" s="53"/>
      <c r="BC89" s="52"/>
      <c r="BD89" s="52"/>
      <c r="BE89" s="53"/>
      <c r="BF89" s="53"/>
      <c r="BG89" s="52"/>
      <c r="BH89" s="52"/>
      <c r="BI89" s="53"/>
      <c r="BJ89" s="53"/>
      <c r="BK89" s="52"/>
      <c r="BL89" s="52"/>
      <c r="BM89" s="53"/>
      <c r="BN89" s="53"/>
      <c r="BO89" s="52"/>
      <c r="BP89" s="52"/>
      <c r="BQ89" s="53"/>
      <c r="BR89" s="53"/>
      <c r="BS89" s="52"/>
      <c r="BT89" s="52"/>
      <c r="BU89" s="53"/>
      <c r="BV89" s="53"/>
      <c r="BW89" s="52"/>
      <c r="BX89" s="52"/>
      <c r="BY89" s="53"/>
      <c r="BZ89" s="53"/>
      <c r="CA89" s="52"/>
      <c r="CB89" s="52"/>
      <c r="CC89" s="53"/>
      <c r="CD89" s="53"/>
      <c r="CE89" s="52"/>
      <c r="CF89" s="52"/>
      <c r="CG89" s="53"/>
      <c r="CH89" s="53"/>
      <c r="CI89" s="52"/>
      <c r="CJ89" s="52"/>
      <c r="CK89" s="53"/>
      <c r="CL89" s="53"/>
      <c r="CM89" s="52"/>
      <c r="CN89" s="52"/>
      <c r="CO89" s="53"/>
      <c r="CP89" s="53"/>
      <c r="CQ89" s="52"/>
      <c r="CR89" s="52"/>
      <c r="CS89" s="53"/>
      <c r="CT89" s="53"/>
      <c r="CU89" s="52"/>
      <c r="CV89" s="52"/>
      <c r="CW89" s="53"/>
      <c r="CX89" s="53"/>
      <c r="CY89" s="52"/>
      <c r="CZ89" s="52"/>
      <c r="DA89" s="53"/>
      <c r="DB89" s="53"/>
      <c r="DC89" s="52"/>
      <c r="DD89" s="52"/>
      <c r="DE89" s="53"/>
      <c r="DF89" s="53"/>
      <c r="DG89" s="52"/>
      <c r="DH89" s="52">
        <v>1</v>
      </c>
      <c r="DI89" s="53"/>
      <c r="DJ89" s="53"/>
      <c r="DK89" s="52"/>
      <c r="DL89" s="52"/>
      <c r="DM89" s="53"/>
      <c r="DN89" s="53"/>
      <c r="DO89" s="52"/>
      <c r="DP89" s="52"/>
      <c r="DQ89" s="53"/>
      <c r="DR89" s="53"/>
      <c r="DS89" s="52"/>
      <c r="DT89" s="52"/>
      <c r="DU89" s="53"/>
      <c r="DV89" s="53"/>
      <c r="DW89" s="52"/>
      <c r="DX89" s="52"/>
      <c r="DY89" s="132"/>
      <c r="DZ89" s="132"/>
      <c r="EA89" s="52"/>
      <c r="EB89" s="52"/>
      <c r="EC89" s="53"/>
      <c r="ED89" s="53"/>
      <c r="EE89" s="52"/>
      <c r="EF89" s="52"/>
      <c r="EG89" s="53"/>
      <c r="EH89" s="53"/>
      <c r="EI89" s="52"/>
      <c r="EJ89" s="52"/>
      <c r="EK89" s="53"/>
      <c r="EL89" s="53"/>
      <c r="EM89" s="52"/>
      <c r="EN89" s="52"/>
      <c r="EO89" s="53"/>
      <c r="EP89" s="53"/>
      <c r="EQ89" s="52"/>
      <c r="ER89" s="52"/>
      <c r="ES89" s="53"/>
      <c r="ET89" s="53"/>
      <c r="EU89" s="52"/>
      <c r="EV89" s="52"/>
      <c r="EW89" s="77">
        <f t="shared" si="3"/>
        <v>0</v>
      </c>
      <c r="EX89" s="77">
        <f t="shared" si="3"/>
        <v>1</v>
      </c>
      <c r="EY89" s="77">
        <f t="shared" si="4"/>
        <v>1</v>
      </c>
    </row>
    <row r="90" spans="1:155" ht="15" customHeight="1">
      <c r="A90" s="43">
        <v>87</v>
      </c>
      <c r="B90" s="242"/>
      <c r="C90" s="236"/>
      <c r="D90" s="76" t="s">
        <v>197</v>
      </c>
      <c r="E90" s="51"/>
      <c r="F90" s="51"/>
      <c r="G90" s="52"/>
      <c r="H90" s="52"/>
      <c r="I90" s="53"/>
      <c r="J90" s="53">
        <v>1</v>
      </c>
      <c r="K90" s="52"/>
      <c r="L90" s="52"/>
      <c r="M90" s="53"/>
      <c r="N90" s="53"/>
      <c r="O90" s="52"/>
      <c r="P90" s="52"/>
      <c r="Q90" s="53"/>
      <c r="R90" s="53"/>
      <c r="S90" s="52"/>
      <c r="T90" s="52"/>
      <c r="U90" s="53"/>
      <c r="V90" s="53"/>
      <c r="W90" s="52"/>
      <c r="X90" s="52"/>
      <c r="Y90" s="53"/>
      <c r="Z90" s="53"/>
      <c r="AA90" s="52"/>
      <c r="AB90" s="52"/>
      <c r="AC90" s="53"/>
      <c r="AD90" s="53"/>
      <c r="AE90" s="52"/>
      <c r="AF90" s="52"/>
      <c r="AG90" s="53"/>
      <c r="AH90" s="53"/>
      <c r="AI90" s="52"/>
      <c r="AJ90" s="52"/>
      <c r="AK90" s="53"/>
      <c r="AL90" s="53"/>
      <c r="AM90" s="52"/>
      <c r="AN90" s="52"/>
      <c r="AO90" s="53"/>
      <c r="AP90" s="53"/>
      <c r="AQ90" s="52"/>
      <c r="AR90" s="52"/>
      <c r="AS90" s="53"/>
      <c r="AT90" s="53"/>
      <c r="AU90" s="52"/>
      <c r="AV90" s="52"/>
      <c r="AW90" s="53"/>
      <c r="AX90" s="53"/>
      <c r="AY90" s="52"/>
      <c r="AZ90" s="52"/>
      <c r="BA90" s="53"/>
      <c r="BB90" s="53"/>
      <c r="BC90" s="52"/>
      <c r="BD90" s="52"/>
      <c r="BE90" s="53"/>
      <c r="BF90" s="53"/>
      <c r="BG90" s="52"/>
      <c r="BH90" s="52"/>
      <c r="BI90" s="53"/>
      <c r="BJ90" s="53"/>
      <c r="BK90" s="52"/>
      <c r="BL90" s="52"/>
      <c r="BM90" s="53"/>
      <c r="BN90" s="53"/>
      <c r="BO90" s="52"/>
      <c r="BP90" s="52"/>
      <c r="BQ90" s="53"/>
      <c r="BR90" s="53"/>
      <c r="BS90" s="52"/>
      <c r="BT90" s="52"/>
      <c r="BU90" s="53"/>
      <c r="BV90" s="53"/>
      <c r="BW90" s="52"/>
      <c r="BX90" s="52"/>
      <c r="BY90" s="53"/>
      <c r="BZ90" s="53"/>
      <c r="CA90" s="52"/>
      <c r="CB90" s="52"/>
      <c r="CC90" s="53"/>
      <c r="CD90" s="53"/>
      <c r="CE90" s="52"/>
      <c r="CF90" s="52"/>
      <c r="CG90" s="53"/>
      <c r="CH90" s="53"/>
      <c r="CI90" s="52"/>
      <c r="CJ90" s="52"/>
      <c r="CK90" s="53"/>
      <c r="CL90" s="53"/>
      <c r="CM90" s="52"/>
      <c r="CN90" s="52"/>
      <c r="CO90" s="53"/>
      <c r="CP90" s="53"/>
      <c r="CQ90" s="52"/>
      <c r="CR90" s="52"/>
      <c r="CS90" s="53"/>
      <c r="CT90" s="53"/>
      <c r="CU90" s="52"/>
      <c r="CV90" s="52"/>
      <c r="CW90" s="53"/>
      <c r="CX90" s="53"/>
      <c r="CY90" s="52"/>
      <c r="CZ90" s="52"/>
      <c r="DA90" s="53"/>
      <c r="DB90" s="53"/>
      <c r="DC90" s="52"/>
      <c r="DD90" s="52"/>
      <c r="DE90" s="53"/>
      <c r="DF90" s="53"/>
      <c r="DG90" s="52"/>
      <c r="DH90" s="52"/>
      <c r="DI90" s="53"/>
      <c r="DJ90" s="53"/>
      <c r="DK90" s="52"/>
      <c r="DL90" s="52"/>
      <c r="DM90" s="53"/>
      <c r="DN90" s="53"/>
      <c r="DO90" s="52"/>
      <c r="DP90" s="52"/>
      <c r="DQ90" s="53"/>
      <c r="DR90" s="53"/>
      <c r="DS90" s="52"/>
      <c r="DT90" s="52"/>
      <c r="DU90" s="53"/>
      <c r="DV90" s="53"/>
      <c r="DW90" s="52"/>
      <c r="DX90" s="52"/>
      <c r="DY90" s="132"/>
      <c r="DZ90" s="132"/>
      <c r="EA90" s="52"/>
      <c r="EB90" s="52"/>
      <c r="EC90" s="53"/>
      <c r="ED90" s="53"/>
      <c r="EE90" s="52"/>
      <c r="EF90" s="52"/>
      <c r="EG90" s="53"/>
      <c r="EH90" s="53"/>
      <c r="EI90" s="52"/>
      <c r="EJ90" s="52"/>
      <c r="EK90" s="53"/>
      <c r="EL90" s="53"/>
      <c r="EM90" s="52"/>
      <c r="EN90" s="52"/>
      <c r="EO90" s="53"/>
      <c r="EP90" s="53"/>
      <c r="EQ90" s="52"/>
      <c r="ER90" s="52"/>
      <c r="ES90" s="53"/>
      <c r="ET90" s="53"/>
      <c r="EU90" s="52"/>
      <c r="EV90" s="52"/>
      <c r="EW90" s="77">
        <f t="shared" si="3"/>
        <v>0</v>
      </c>
      <c r="EX90" s="77">
        <f t="shared" si="3"/>
        <v>1</v>
      </c>
      <c r="EY90" s="77">
        <f t="shared" si="4"/>
        <v>1</v>
      </c>
    </row>
    <row r="91" spans="1:155" ht="15" customHeight="1">
      <c r="A91" s="43">
        <v>88</v>
      </c>
      <c r="B91" s="242"/>
      <c r="C91" s="236"/>
      <c r="D91" s="76" t="s">
        <v>198</v>
      </c>
      <c r="E91" s="51"/>
      <c r="F91" s="51"/>
      <c r="G91" s="52"/>
      <c r="H91" s="52"/>
      <c r="I91" s="53"/>
      <c r="J91" s="53">
        <v>1</v>
      </c>
      <c r="K91" s="52"/>
      <c r="L91" s="52"/>
      <c r="M91" s="53"/>
      <c r="N91" s="53"/>
      <c r="O91" s="52"/>
      <c r="P91" s="52"/>
      <c r="Q91" s="53"/>
      <c r="R91" s="53"/>
      <c r="S91" s="52"/>
      <c r="T91" s="52"/>
      <c r="U91" s="53"/>
      <c r="V91" s="53"/>
      <c r="W91" s="52"/>
      <c r="X91" s="52"/>
      <c r="Y91" s="53"/>
      <c r="Z91" s="53"/>
      <c r="AA91" s="52"/>
      <c r="AB91" s="52"/>
      <c r="AC91" s="53"/>
      <c r="AD91" s="53"/>
      <c r="AE91" s="52"/>
      <c r="AF91" s="52"/>
      <c r="AG91" s="53"/>
      <c r="AH91" s="53"/>
      <c r="AI91" s="52"/>
      <c r="AJ91" s="52"/>
      <c r="AK91" s="53"/>
      <c r="AL91" s="53"/>
      <c r="AM91" s="52"/>
      <c r="AN91" s="52"/>
      <c r="AO91" s="53"/>
      <c r="AP91" s="53"/>
      <c r="AQ91" s="52"/>
      <c r="AR91" s="52"/>
      <c r="AS91" s="53"/>
      <c r="AT91" s="53"/>
      <c r="AU91" s="52"/>
      <c r="AV91" s="52"/>
      <c r="AW91" s="53"/>
      <c r="AX91" s="53"/>
      <c r="AY91" s="52"/>
      <c r="AZ91" s="52"/>
      <c r="BA91" s="53"/>
      <c r="BB91" s="53"/>
      <c r="BC91" s="52"/>
      <c r="BD91" s="52"/>
      <c r="BE91" s="53"/>
      <c r="BF91" s="53"/>
      <c r="BG91" s="52"/>
      <c r="BH91" s="52"/>
      <c r="BI91" s="53"/>
      <c r="BJ91" s="53"/>
      <c r="BK91" s="52"/>
      <c r="BL91" s="52"/>
      <c r="BM91" s="53"/>
      <c r="BN91" s="53"/>
      <c r="BO91" s="52"/>
      <c r="BP91" s="52"/>
      <c r="BQ91" s="53"/>
      <c r="BR91" s="53"/>
      <c r="BS91" s="52"/>
      <c r="BT91" s="52"/>
      <c r="BU91" s="53"/>
      <c r="BV91" s="53"/>
      <c r="BW91" s="52"/>
      <c r="BX91" s="52"/>
      <c r="BY91" s="53"/>
      <c r="BZ91" s="53"/>
      <c r="CA91" s="52"/>
      <c r="CB91" s="52"/>
      <c r="CC91" s="53"/>
      <c r="CD91" s="53"/>
      <c r="CE91" s="52"/>
      <c r="CF91" s="52"/>
      <c r="CG91" s="53"/>
      <c r="CH91" s="53"/>
      <c r="CI91" s="52"/>
      <c r="CJ91" s="52"/>
      <c r="CK91" s="53"/>
      <c r="CL91" s="53"/>
      <c r="CM91" s="52"/>
      <c r="CN91" s="52"/>
      <c r="CO91" s="53"/>
      <c r="CP91" s="53"/>
      <c r="CQ91" s="52"/>
      <c r="CR91" s="52"/>
      <c r="CS91" s="53"/>
      <c r="CT91" s="53"/>
      <c r="CU91" s="52"/>
      <c r="CV91" s="52"/>
      <c r="CW91" s="53"/>
      <c r="CX91" s="53"/>
      <c r="CY91" s="52"/>
      <c r="CZ91" s="52"/>
      <c r="DA91" s="53"/>
      <c r="DB91" s="53"/>
      <c r="DC91" s="52"/>
      <c r="DD91" s="52"/>
      <c r="DE91" s="53"/>
      <c r="DF91" s="53"/>
      <c r="DG91" s="52"/>
      <c r="DH91" s="52"/>
      <c r="DI91" s="53"/>
      <c r="DJ91" s="53"/>
      <c r="DK91" s="52"/>
      <c r="DL91" s="52"/>
      <c r="DM91" s="53"/>
      <c r="DN91" s="53"/>
      <c r="DO91" s="52"/>
      <c r="DP91" s="52"/>
      <c r="DQ91" s="53"/>
      <c r="DR91" s="53"/>
      <c r="DS91" s="52"/>
      <c r="DT91" s="52"/>
      <c r="DU91" s="53"/>
      <c r="DV91" s="53"/>
      <c r="DW91" s="52"/>
      <c r="DX91" s="52"/>
      <c r="DY91" s="132"/>
      <c r="DZ91" s="132"/>
      <c r="EA91" s="52"/>
      <c r="EB91" s="52"/>
      <c r="EC91" s="53"/>
      <c r="ED91" s="53"/>
      <c r="EE91" s="52"/>
      <c r="EF91" s="52"/>
      <c r="EG91" s="53"/>
      <c r="EH91" s="53"/>
      <c r="EI91" s="52"/>
      <c r="EJ91" s="52"/>
      <c r="EK91" s="53"/>
      <c r="EL91" s="53"/>
      <c r="EM91" s="52"/>
      <c r="EN91" s="52"/>
      <c r="EO91" s="53"/>
      <c r="EP91" s="53"/>
      <c r="EQ91" s="52"/>
      <c r="ER91" s="52"/>
      <c r="ES91" s="53"/>
      <c r="ET91" s="53"/>
      <c r="EU91" s="52"/>
      <c r="EV91" s="52"/>
      <c r="EW91" s="77">
        <f t="shared" si="3"/>
        <v>0</v>
      </c>
      <c r="EX91" s="77">
        <f t="shared" si="3"/>
        <v>1</v>
      </c>
      <c r="EY91" s="77">
        <f t="shared" si="4"/>
        <v>1</v>
      </c>
    </row>
    <row r="92" spans="1:155" ht="15" customHeight="1">
      <c r="A92" s="43">
        <v>89</v>
      </c>
      <c r="B92" s="242"/>
      <c r="C92" s="236"/>
      <c r="D92" s="76" t="s">
        <v>226</v>
      </c>
      <c r="E92" s="51"/>
      <c r="F92" s="51"/>
      <c r="G92" s="52"/>
      <c r="H92" s="52"/>
      <c r="I92" s="53"/>
      <c r="J92" s="53"/>
      <c r="K92" s="52"/>
      <c r="L92" s="52"/>
      <c r="M92" s="53"/>
      <c r="N92" s="53"/>
      <c r="O92" s="52"/>
      <c r="P92" s="52"/>
      <c r="Q92" s="53"/>
      <c r="R92" s="53"/>
      <c r="S92" s="52"/>
      <c r="T92" s="52"/>
      <c r="U92" s="53"/>
      <c r="V92" s="53"/>
      <c r="W92" s="52"/>
      <c r="X92" s="52"/>
      <c r="Y92" s="53"/>
      <c r="Z92" s="53"/>
      <c r="AA92" s="52"/>
      <c r="AB92" s="52"/>
      <c r="AC92" s="53"/>
      <c r="AD92" s="53"/>
      <c r="AE92" s="52"/>
      <c r="AF92" s="52"/>
      <c r="AG92" s="53"/>
      <c r="AH92" s="53"/>
      <c r="AI92" s="52"/>
      <c r="AJ92" s="52"/>
      <c r="AK92" s="53"/>
      <c r="AL92" s="53"/>
      <c r="AM92" s="52"/>
      <c r="AN92" s="52"/>
      <c r="AO92" s="53"/>
      <c r="AP92" s="53"/>
      <c r="AQ92" s="52"/>
      <c r="AR92" s="52"/>
      <c r="AS92" s="53"/>
      <c r="AT92" s="53"/>
      <c r="AU92" s="52"/>
      <c r="AV92" s="52"/>
      <c r="AW92" s="53"/>
      <c r="AX92" s="53"/>
      <c r="AY92" s="52"/>
      <c r="AZ92" s="52"/>
      <c r="BA92" s="53"/>
      <c r="BB92" s="53"/>
      <c r="BC92" s="52"/>
      <c r="BD92" s="52"/>
      <c r="BE92" s="53"/>
      <c r="BF92" s="53"/>
      <c r="BG92" s="52"/>
      <c r="BH92" s="52"/>
      <c r="BI92" s="53"/>
      <c r="BJ92" s="53"/>
      <c r="BK92" s="52"/>
      <c r="BL92" s="52"/>
      <c r="BM92" s="53"/>
      <c r="BN92" s="53"/>
      <c r="BO92" s="52"/>
      <c r="BP92" s="52"/>
      <c r="BQ92" s="53"/>
      <c r="BR92" s="53"/>
      <c r="BS92" s="52"/>
      <c r="BT92" s="52"/>
      <c r="BU92" s="53"/>
      <c r="BV92" s="53"/>
      <c r="BW92" s="52"/>
      <c r="BX92" s="52"/>
      <c r="BY92" s="53"/>
      <c r="BZ92" s="53"/>
      <c r="CA92" s="52"/>
      <c r="CB92" s="52"/>
      <c r="CC92" s="53"/>
      <c r="CD92" s="53"/>
      <c r="CE92" s="52"/>
      <c r="CF92" s="52"/>
      <c r="CG92" s="53"/>
      <c r="CH92" s="53"/>
      <c r="CI92" s="52"/>
      <c r="CJ92" s="52"/>
      <c r="CK92" s="53"/>
      <c r="CL92" s="53"/>
      <c r="CM92" s="52"/>
      <c r="CN92" s="52"/>
      <c r="CO92" s="53"/>
      <c r="CP92" s="53"/>
      <c r="CQ92" s="52"/>
      <c r="CR92" s="52"/>
      <c r="CS92" s="53"/>
      <c r="CT92" s="53"/>
      <c r="CU92" s="52"/>
      <c r="CV92" s="52"/>
      <c r="CW92" s="53"/>
      <c r="CX92" s="53"/>
      <c r="CY92" s="52"/>
      <c r="CZ92" s="52"/>
      <c r="DA92" s="53"/>
      <c r="DB92" s="53"/>
      <c r="DC92" s="52"/>
      <c r="DD92" s="52"/>
      <c r="DE92" s="53"/>
      <c r="DF92" s="53"/>
      <c r="DG92" s="52"/>
      <c r="DH92" s="52"/>
      <c r="DI92" s="53"/>
      <c r="DJ92" s="53"/>
      <c r="DK92" s="52"/>
      <c r="DL92" s="52"/>
      <c r="DM92" s="53"/>
      <c r="DN92" s="53"/>
      <c r="DO92" s="52"/>
      <c r="DP92" s="52"/>
      <c r="DQ92" s="53"/>
      <c r="DR92" s="53"/>
      <c r="DS92" s="52"/>
      <c r="DT92" s="52"/>
      <c r="DU92" s="53"/>
      <c r="DV92" s="53"/>
      <c r="DW92" s="52"/>
      <c r="DX92" s="52"/>
      <c r="DY92" s="132"/>
      <c r="DZ92" s="132"/>
      <c r="EA92" s="52"/>
      <c r="EB92" s="52"/>
      <c r="EC92" s="53"/>
      <c r="ED92" s="53"/>
      <c r="EE92" s="52"/>
      <c r="EF92" s="52"/>
      <c r="EG92" s="53"/>
      <c r="EH92" s="53"/>
      <c r="EI92" s="52"/>
      <c r="EJ92" s="52"/>
      <c r="EK92" s="53"/>
      <c r="EL92" s="53"/>
      <c r="EM92" s="52"/>
      <c r="EN92" s="52"/>
      <c r="EO92" s="53"/>
      <c r="EP92" s="53"/>
      <c r="EQ92" s="52"/>
      <c r="ER92" s="52"/>
      <c r="ES92" s="53"/>
      <c r="ET92" s="53"/>
      <c r="EU92" s="52"/>
      <c r="EV92" s="52"/>
      <c r="EW92" s="77">
        <f t="shared" si="3"/>
        <v>0</v>
      </c>
      <c r="EX92" s="77">
        <f t="shared" si="3"/>
        <v>0</v>
      </c>
      <c r="EY92" s="77">
        <f t="shared" si="4"/>
        <v>0</v>
      </c>
    </row>
    <row r="93" spans="1:155" ht="15" customHeight="1">
      <c r="A93" s="43"/>
      <c r="B93" s="242"/>
      <c r="C93" s="236"/>
      <c r="D93" s="76" t="s">
        <v>239</v>
      </c>
      <c r="E93" s="51"/>
      <c r="F93" s="51"/>
      <c r="G93" s="52"/>
      <c r="H93" s="52"/>
      <c r="I93" s="53"/>
      <c r="J93" s="53"/>
      <c r="K93" s="52"/>
      <c r="L93" s="52"/>
      <c r="M93" s="53"/>
      <c r="N93" s="53"/>
      <c r="O93" s="52"/>
      <c r="P93" s="52"/>
      <c r="Q93" s="53"/>
      <c r="R93" s="53"/>
      <c r="S93" s="52"/>
      <c r="T93" s="52"/>
      <c r="U93" s="53"/>
      <c r="V93" s="53"/>
      <c r="W93" s="52"/>
      <c r="X93" s="52"/>
      <c r="Y93" s="53"/>
      <c r="Z93" s="53"/>
      <c r="AA93" s="52"/>
      <c r="AB93" s="52"/>
      <c r="AC93" s="53"/>
      <c r="AD93" s="53"/>
      <c r="AE93" s="52"/>
      <c r="AF93" s="52"/>
      <c r="AG93" s="53"/>
      <c r="AH93" s="53"/>
      <c r="AI93" s="52"/>
      <c r="AJ93" s="52"/>
      <c r="AK93" s="53"/>
      <c r="AL93" s="53"/>
      <c r="AM93" s="52"/>
      <c r="AN93" s="52"/>
      <c r="AO93" s="53"/>
      <c r="AP93" s="53"/>
      <c r="AQ93" s="52"/>
      <c r="AR93" s="52"/>
      <c r="AS93" s="53"/>
      <c r="AT93" s="53"/>
      <c r="AU93" s="52"/>
      <c r="AV93" s="52"/>
      <c r="AW93" s="53"/>
      <c r="AX93" s="53"/>
      <c r="AY93" s="52"/>
      <c r="AZ93" s="52"/>
      <c r="BA93" s="53"/>
      <c r="BB93" s="53"/>
      <c r="BC93" s="52"/>
      <c r="BD93" s="52"/>
      <c r="BE93" s="53"/>
      <c r="BF93" s="53"/>
      <c r="BG93" s="52"/>
      <c r="BH93" s="52"/>
      <c r="BI93" s="53"/>
      <c r="BJ93" s="53"/>
      <c r="BK93" s="52"/>
      <c r="BL93" s="52"/>
      <c r="BM93" s="53"/>
      <c r="BN93" s="53"/>
      <c r="BO93" s="52"/>
      <c r="BP93" s="52"/>
      <c r="BQ93" s="53"/>
      <c r="BR93" s="53"/>
      <c r="BS93" s="52"/>
      <c r="BT93" s="52"/>
      <c r="BU93" s="53"/>
      <c r="BV93" s="53"/>
      <c r="BW93" s="52"/>
      <c r="BX93" s="52"/>
      <c r="BY93" s="53"/>
      <c r="BZ93" s="53"/>
      <c r="CA93" s="52"/>
      <c r="CB93" s="52"/>
      <c r="CC93" s="53"/>
      <c r="CD93" s="53"/>
      <c r="CE93" s="52"/>
      <c r="CF93" s="52"/>
      <c r="CG93" s="53"/>
      <c r="CH93" s="53"/>
      <c r="CI93" s="52"/>
      <c r="CJ93" s="52"/>
      <c r="CK93" s="53"/>
      <c r="CL93" s="53"/>
      <c r="CM93" s="52"/>
      <c r="CN93" s="52"/>
      <c r="CO93" s="53"/>
      <c r="CP93" s="53"/>
      <c r="CQ93" s="52"/>
      <c r="CR93" s="52"/>
      <c r="CS93" s="53"/>
      <c r="CT93" s="53"/>
      <c r="CU93" s="52"/>
      <c r="CV93" s="52"/>
      <c r="CW93" s="53"/>
      <c r="CX93" s="53"/>
      <c r="CY93" s="52"/>
      <c r="CZ93" s="52"/>
      <c r="DA93" s="53"/>
      <c r="DB93" s="53"/>
      <c r="DC93" s="52"/>
      <c r="DD93" s="52"/>
      <c r="DE93" s="53"/>
      <c r="DF93" s="53"/>
      <c r="DG93" s="52"/>
      <c r="DH93" s="52"/>
      <c r="DI93" s="53"/>
      <c r="DJ93" s="53"/>
      <c r="DK93" s="52"/>
      <c r="DL93" s="52"/>
      <c r="DM93" s="53"/>
      <c r="DN93" s="53"/>
      <c r="DO93" s="52"/>
      <c r="DP93" s="52"/>
      <c r="DQ93" s="53"/>
      <c r="DR93" s="53"/>
      <c r="DS93" s="52"/>
      <c r="DT93" s="52"/>
      <c r="DU93" s="53"/>
      <c r="DV93" s="53"/>
      <c r="DW93" s="52"/>
      <c r="DX93" s="52"/>
      <c r="DY93" s="132"/>
      <c r="DZ93" s="132"/>
      <c r="EA93" s="52"/>
      <c r="EB93" s="52"/>
      <c r="EC93" s="53"/>
      <c r="ED93" s="53"/>
      <c r="EE93" s="52"/>
      <c r="EF93" s="52"/>
      <c r="EG93" s="53"/>
      <c r="EH93" s="53"/>
      <c r="EI93" s="52"/>
      <c r="EJ93" s="52"/>
      <c r="EK93" s="53"/>
      <c r="EL93" s="53"/>
      <c r="EM93" s="52">
        <v>1</v>
      </c>
      <c r="EN93" s="52"/>
      <c r="EO93" s="53"/>
      <c r="EP93" s="53"/>
      <c r="EQ93" s="52"/>
      <c r="ER93" s="52"/>
      <c r="ES93" s="53"/>
      <c r="ET93" s="53"/>
      <c r="EU93" s="52"/>
      <c r="EV93" s="52"/>
      <c r="EW93" s="77">
        <f t="shared" si="3"/>
        <v>1</v>
      </c>
      <c r="EX93" s="77">
        <f t="shared" si="3"/>
        <v>0</v>
      </c>
      <c r="EY93" s="77">
        <f t="shared" si="4"/>
        <v>1</v>
      </c>
    </row>
    <row r="94" spans="1:155" ht="15" customHeight="1">
      <c r="A94" s="43">
        <v>90</v>
      </c>
      <c r="B94" s="242"/>
      <c r="C94" s="236"/>
      <c r="D94" s="76" t="s">
        <v>155</v>
      </c>
      <c r="E94" s="51"/>
      <c r="F94" s="51"/>
      <c r="G94" s="52"/>
      <c r="H94" s="52"/>
      <c r="I94" s="53"/>
      <c r="J94" s="53"/>
      <c r="K94" s="52"/>
      <c r="L94" s="52"/>
      <c r="M94" s="53"/>
      <c r="N94" s="53"/>
      <c r="O94" s="52"/>
      <c r="P94" s="52"/>
      <c r="Q94" s="53"/>
      <c r="R94" s="53"/>
      <c r="S94" s="52"/>
      <c r="T94" s="52"/>
      <c r="U94" s="53"/>
      <c r="V94" s="53"/>
      <c r="W94" s="52"/>
      <c r="X94" s="52"/>
      <c r="Y94" s="53"/>
      <c r="Z94" s="53"/>
      <c r="AA94" s="52"/>
      <c r="AB94" s="52"/>
      <c r="AC94" s="53"/>
      <c r="AD94" s="53"/>
      <c r="AE94" s="52"/>
      <c r="AF94" s="52"/>
      <c r="AG94" s="53"/>
      <c r="AH94" s="53"/>
      <c r="AI94" s="52"/>
      <c r="AJ94" s="52"/>
      <c r="AK94" s="53"/>
      <c r="AL94" s="53"/>
      <c r="AM94" s="52"/>
      <c r="AN94" s="52"/>
      <c r="AO94" s="53"/>
      <c r="AP94" s="53"/>
      <c r="AQ94" s="52"/>
      <c r="AR94" s="52"/>
      <c r="AS94" s="53"/>
      <c r="AT94" s="53"/>
      <c r="AU94" s="52"/>
      <c r="AV94" s="52"/>
      <c r="AW94" s="53"/>
      <c r="AX94" s="53"/>
      <c r="AY94" s="52"/>
      <c r="AZ94" s="52"/>
      <c r="BA94" s="53"/>
      <c r="BB94" s="53"/>
      <c r="BC94" s="52"/>
      <c r="BD94" s="52"/>
      <c r="BE94" s="53"/>
      <c r="BF94" s="53"/>
      <c r="BG94" s="52"/>
      <c r="BH94" s="52"/>
      <c r="BI94" s="53"/>
      <c r="BJ94" s="53"/>
      <c r="BK94" s="52"/>
      <c r="BL94" s="52"/>
      <c r="BM94" s="53"/>
      <c r="BN94" s="53"/>
      <c r="BO94" s="52"/>
      <c r="BP94" s="52"/>
      <c r="BQ94" s="53">
        <v>1</v>
      </c>
      <c r="BR94" s="53">
        <v>2</v>
      </c>
      <c r="BS94" s="52"/>
      <c r="BT94" s="52"/>
      <c r="BU94" s="53"/>
      <c r="BV94" s="53"/>
      <c r="BW94" s="52"/>
      <c r="BX94" s="52"/>
      <c r="BY94" s="53"/>
      <c r="BZ94" s="53"/>
      <c r="CA94" s="52"/>
      <c r="CB94" s="52"/>
      <c r="CC94" s="53"/>
      <c r="CD94" s="53"/>
      <c r="CE94" s="52"/>
      <c r="CF94" s="52"/>
      <c r="CG94" s="53"/>
      <c r="CH94" s="53"/>
      <c r="CI94" s="52"/>
      <c r="CJ94" s="52"/>
      <c r="CK94" s="53"/>
      <c r="CL94" s="53"/>
      <c r="CM94" s="52"/>
      <c r="CN94" s="52"/>
      <c r="CO94" s="53"/>
      <c r="CP94" s="53"/>
      <c r="CQ94" s="52"/>
      <c r="CR94" s="52"/>
      <c r="CS94" s="53"/>
      <c r="CT94" s="53"/>
      <c r="CU94" s="52"/>
      <c r="CV94" s="52"/>
      <c r="CW94" s="53"/>
      <c r="CX94" s="53"/>
      <c r="CY94" s="52"/>
      <c r="CZ94" s="52"/>
      <c r="DA94" s="53"/>
      <c r="DB94" s="53"/>
      <c r="DC94" s="52"/>
      <c r="DD94" s="52"/>
      <c r="DE94" s="53"/>
      <c r="DF94" s="53"/>
      <c r="DG94" s="52"/>
      <c r="DH94" s="52"/>
      <c r="DI94" s="53"/>
      <c r="DJ94" s="53"/>
      <c r="DK94" s="52"/>
      <c r="DL94" s="52"/>
      <c r="DM94" s="53"/>
      <c r="DN94" s="53"/>
      <c r="DO94" s="52"/>
      <c r="DP94" s="52"/>
      <c r="DQ94" s="53"/>
      <c r="DR94" s="53"/>
      <c r="DS94" s="52"/>
      <c r="DT94" s="52"/>
      <c r="DU94" s="53"/>
      <c r="DV94" s="53"/>
      <c r="DW94" s="52"/>
      <c r="DX94" s="52"/>
      <c r="DY94" s="132"/>
      <c r="DZ94" s="132"/>
      <c r="EA94" s="52"/>
      <c r="EB94" s="52"/>
      <c r="EC94" s="53"/>
      <c r="ED94" s="53"/>
      <c r="EE94" s="52"/>
      <c r="EF94" s="52"/>
      <c r="EG94" s="53"/>
      <c r="EH94" s="53"/>
      <c r="EI94" s="52"/>
      <c r="EJ94" s="52"/>
      <c r="EK94" s="53"/>
      <c r="EL94" s="53"/>
      <c r="EM94" s="52"/>
      <c r="EN94" s="52"/>
      <c r="EO94" s="53"/>
      <c r="EP94" s="53"/>
      <c r="EQ94" s="52"/>
      <c r="ER94" s="52"/>
      <c r="ES94" s="53"/>
      <c r="ET94" s="53"/>
      <c r="EU94" s="52"/>
      <c r="EV94" s="52"/>
      <c r="EW94" s="77">
        <f t="shared" si="3"/>
        <v>1</v>
      </c>
      <c r="EX94" s="77">
        <f t="shared" si="3"/>
        <v>2</v>
      </c>
      <c r="EY94" s="77">
        <f t="shared" si="4"/>
        <v>3</v>
      </c>
    </row>
    <row r="95" spans="1:155" ht="15" customHeight="1">
      <c r="A95" s="43">
        <v>91</v>
      </c>
      <c r="B95" s="243"/>
      <c r="C95" s="239"/>
      <c r="D95" s="76" t="s">
        <v>199</v>
      </c>
      <c r="E95" s="51"/>
      <c r="F95" s="51"/>
      <c r="G95" s="52"/>
      <c r="H95" s="52"/>
      <c r="I95" s="53">
        <v>2</v>
      </c>
      <c r="J95" s="53">
        <v>1</v>
      </c>
      <c r="K95" s="52"/>
      <c r="L95" s="52"/>
      <c r="M95" s="53"/>
      <c r="N95" s="53"/>
      <c r="O95" s="52"/>
      <c r="P95" s="52"/>
      <c r="Q95" s="53"/>
      <c r="R95" s="53"/>
      <c r="S95" s="52"/>
      <c r="T95" s="52"/>
      <c r="U95" s="53"/>
      <c r="V95" s="53"/>
      <c r="W95" s="52"/>
      <c r="X95" s="52"/>
      <c r="Y95" s="53"/>
      <c r="Z95" s="53"/>
      <c r="AA95" s="52"/>
      <c r="AB95" s="52"/>
      <c r="AC95" s="53"/>
      <c r="AD95" s="53"/>
      <c r="AE95" s="52"/>
      <c r="AF95" s="52"/>
      <c r="AG95" s="53"/>
      <c r="AH95" s="53"/>
      <c r="AI95" s="52"/>
      <c r="AJ95" s="52"/>
      <c r="AK95" s="53"/>
      <c r="AL95" s="53"/>
      <c r="AM95" s="52"/>
      <c r="AN95" s="52"/>
      <c r="AO95" s="53"/>
      <c r="AP95" s="53"/>
      <c r="AQ95" s="52"/>
      <c r="AR95" s="52"/>
      <c r="AS95" s="53"/>
      <c r="AT95" s="53"/>
      <c r="AU95" s="52"/>
      <c r="AV95" s="52"/>
      <c r="AW95" s="53"/>
      <c r="AX95" s="53"/>
      <c r="AY95" s="52"/>
      <c r="AZ95" s="52"/>
      <c r="BA95" s="53"/>
      <c r="BB95" s="53"/>
      <c r="BC95" s="52"/>
      <c r="BD95" s="52"/>
      <c r="BE95" s="53"/>
      <c r="BF95" s="53"/>
      <c r="BG95" s="52"/>
      <c r="BH95" s="52"/>
      <c r="BI95" s="53"/>
      <c r="BJ95" s="53"/>
      <c r="BK95" s="52"/>
      <c r="BL95" s="52"/>
      <c r="BM95" s="53"/>
      <c r="BN95" s="53"/>
      <c r="BO95" s="52"/>
      <c r="BP95" s="52"/>
      <c r="BQ95" s="53"/>
      <c r="BR95" s="53"/>
      <c r="BS95" s="52"/>
      <c r="BT95" s="52"/>
      <c r="BU95" s="53"/>
      <c r="BV95" s="53"/>
      <c r="BW95" s="52"/>
      <c r="BX95" s="52"/>
      <c r="BY95" s="53"/>
      <c r="BZ95" s="53"/>
      <c r="CA95" s="52"/>
      <c r="CB95" s="52"/>
      <c r="CC95" s="53"/>
      <c r="CD95" s="53"/>
      <c r="CE95" s="52"/>
      <c r="CF95" s="52"/>
      <c r="CG95" s="53"/>
      <c r="CH95" s="53"/>
      <c r="CI95" s="52"/>
      <c r="CJ95" s="52"/>
      <c r="CK95" s="53"/>
      <c r="CL95" s="53"/>
      <c r="CM95" s="52"/>
      <c r="CN95" s="52"/>
      <c r="CO95" s="53"/>
      <c r="CP95" s="53"/>
      <c r="CQ95" s="52"/>
      <c r="CR95" s="52"/>
      <c r="CS95" s="53"/>
      <c r="CT95" s="53"/>
      <c r="CU95" s="52"/>
      <c r="CV95" s="52"/>
      <c r="CW95" s="53"/>
      <c r="CX95" s="53"/>
      <c r="CY95" s="52"/>
      <c r="CZ95" s="52"/>
      <c r="DA95" s="53"/>
      <c r="DB95" s="53"/>
      <c r="DC95" s="52"/>
      <c r="DD95" s="52"/>
      <c r="DE95" s="53"/>
      <c r="DF95" s="53"/>
      <c r="DG95" s="52"/>
      <c r="DH95" s="52"/>
      <c r="DI95" s="53"/>
      <c r="DJ95" s="53"/>
      <c r="DK95" s="52"/>
      <c r="DL95" s="52"/>
      <c r="DM95" s="53"/>
      <c r="DN95" s="53"/>
      <c r="DO95" s="52"/>
      <c r="DP95" s="52"/>
      <c r="DQ95" s="53"/>
      <c r="DR95" s="53"/>
      <c r="DS95" s="52"/>
      <c r="DT95" s="52"/>
      <c r="DU95" s="53"/>
      <c r="DV95" s="53"/>
      <c r="DW95" s="52"/>
      <c r="DX95" s="52"/>
      <c r="DY95" s="132"/>
      <c r="DZ95" s="132"/>
      <c r="EA95" s="52"/>
      <c r="EB95" s="52"/>
      <c r="EC95" s="53"/>
      <c r="ED95" s="53"/>
      <c r="EE95" s="52"/>
      <c r="EF95" s="52"/>
      <c r="EG95" s="53"/>
      <c r="EH95" s="53"/>
      <c r="EI95" s="52"/>
      <c r="EJ95" s="52"/>
      <c r="EK95" s="53"/>
      <c r="EL95" s="53"/>
      <c r="EM95" s="52"/>
      <c r="EN95" s="52"/>
      <c r="EO95" s="53"/>
      <c r="EP95" s="53"/>
      <c r="EQ95" s="52"/>
      <c r="ER95" s="52"/>
      <c r="ES95" s="53"/>
      <c r="ET95" s="53"/>
      <c r="EU95" s="52"/>
      <c r="EV95" s="52"/>
      <c r="EW95" s="77">
        <f t="shared" si="3"/>
        <v>2</v>
      </c>
      <c r="EX95" s="77">
        <f t="shared" si="3"/>
        <v>1</v>
      </c>
      <c r="EY95" s="77">
        <f t="shared" si="4"/>
        <v>3</v>
      </c>
    </row>
    <row r="96" spans="1:155" ht="15" customHeight="1">
      <c r="A96" s="43">
        <v>92</v>
      </c>
      <c r="B96" s="244" t="s">
        <v>88</v>
      </c>
      <c r="C96" s="241"/>
      <c r="D96" s="78" t="s">
        <v>200</v>
      </c>
      <c r="E96" s="51"/>
      <c r="F96" s="51"/>
      <c r="G96" s="52"/>
      <c r="H96" s="52"/>
      <c r="I96" s="53">
        <v>42</v>
      </c>
      <c r="J96" s="53">
        <v>74</v>
      </c>
      <c r="K96" s="52"/>
      <c r="L96" s="52">
        <v>2</v>
      </c>
      <c r="M96" s="53"/>
      <c r="N96" s="53"/>
      <c r="O96" s="52"/>
      <c r="P96" s="52"/>
      <c r="Q96" s="53"/>
      <c r="R96" s="53"/>
      <c r="S96" s="52">
        <v>1</v>
      </c>
      <c r="T96" s="52">
        <v>6</v>
      </c>
      <c r="U96" s="53"/>
      <c r="V96" s="53"/>
      <c r="W96" s="52"/>
      <c r="X96" s="52"/>
      <c r="Y96" s="53"/>
      <c r="Z96" s="53"/>
      <c r="AA96" s="52"/>
      <c r="AB96" s="52"/>
      <c r="AC96" s="53"/>
      <c r="AD96" s="53"/>
      <c r="AE96" s="52"/>
      <c r="AF96" s="52"/>
      <c r="AG96" s="53"/>
      <c r="AH96" s="53"/>
      <c r="AI96" s="52"/>
      <c r="AJ96" s="52"/>
      <c r="AK96" s="53"/>
      <c r="AL96" s="53"/>
      <c r="AM96" s="52"/>
      <c r="AN96" s="52"/>
      <c r="AO96" s="53"/>
      <c r="AP96" s="53">
        <v>1</v>
      </c>
      <c r="AQ96" s="52">
        <v>1</v>
      </c>
      <c r="AR96" s="52">
        <v>3</v>
      </c>
      <c r="AS96" s="53"/>
      <c r="AT96" s="53">
        <v>1</v>
      </c>
      <c r="AU96" s="52"/>
      <c r="AV96" s="52">
        <v>2</v>
      </c>
      <c r="AW96" s="53"/>
      <c r="AX96" s="53"/>
      <c r="AY96" s="52"/>
      <c r="AZ96" s="52"/>
      <c r="BA96" s="53"/>
      <c r="BB96" s="53"/>
      <c r="BC96" s="52"/>
      <c r="BD96" s="52"/>
      <c r="BE96" s="53">
        <v>3</v>
      </c>
      <c r="BF96" s="53">
        <v>2</v>
      </c>
      <c r="BG96" s="52"/>
      <c r="BH96" s="52"/>
      <c r="BI96" s="53"/>
      <c r="BJ96" s="53"/>
      <c r="BK96" s="52"/>
      <c r="BL96" s="52">
        <v>3</v>
      </c>
      <c r="BM96" s="53">
        <v>3</v>
      </c>
      <c r="BN96" s="53">
        <v>5</v>
      </c>
      <c r="BO96" s="52"/>
      <c r="BP96" s="52"/>
      <c r="BQ96" s="53"/>
      <c r="BR96" s="53"/>
      <c r="BS96" s="52">
        <v>1</v>
      </c>
      <c r="BT96" s="52">
        <v>1</v>
      </c>
      <c r="BU96" s="53">
        <v>2</v>
      </c>
      <c r="BV96" s="53">
        <v>1</v>
      </c>
      <c r="BW96" s="52"/>
      <c r="BX96" s="52"/>
      <c r="BY96" s="53"/>
      <c r="BZ96" s="53">
        <v>1</v>
      </c>
      <c r="CA96" s="52"/>
      <c r="CB96" s="52"/>
      <c r="CC96" s="53"/>
      <c r="CD96" s="53"/>
      <c r="CE96" s="52">
        <v>1</v>
      </c>
      <c r="CF96" s="52">
        <v>1</v>
      </c>
      <c r="CG96" s="53"/>
      <c r="CH96" s="53"/>
      <c r="CI96" s="52"/>
      <c r="CJ96" s="52"/>
      <c r="CK96" s="53"/>
      <c r="CL96" s="53">
        <v>2</v>
      </c>
      <c r="CM96" s="52"/>
      <c r="CN96" s="52"/>
      <c r="CO96" s="53">
        <v>1</v>
      </c>
      <c r="CP96" s="53">
        <v>2</v>
      </c>
      <c r="CQ96" s="52"/>
      <c r="CR96" s="52"/>
      <c r="CS96" s="53"/>
      <c r="CT96" s="53"/>
      <c r="CU96" s="52"/>
      <c r="CV96" s="52"/>
      <c r="CW96" s="53">
        <v>2</v>
      </c>
      <c r="CX96" s="53">
        <v>1</v>
      </c>
      <c r="CY96" s="52"/>
      <c r="CZ96" s="52"/>
      <c r="DA96" s="53"/>
      <c r="DB96" s="53"/>
      <c r="DC96" s="52"/>
      <c r="DD96" s="52"/>
      <c r="DE96" s="53"/>
      <c r="DF96" s="53"/>
      <c r="DG96" s="52">
        <v>3</v>
      </c>
      <c r="DH96" s="52">
        <v>5</v>
      </c>
      <c r="DI96" s="53"/>
      <c r="DJ96" s="53"/>
      <c r="DK96" s="52"/>
      <c r="DL96" s="52"/>
      <c r="DM96" s="53"/>
      <c r="DN96" s="53"/>
      <c r="DO96" s="52"/>
      <c r="DP96" s="52">
        <v>3</v>
      </c>
      <c r="DQ96" s="53"/>
      <c r="DR96" s="53"/>
      <c r="DS96" s="52"/>
      <c r="DT96" s="52">
        <v>1</v>
      </c>
      <c r="DU96" s="53"/>
      <c r="DV96" s="53"/>
      <c r="DW96" s="52"/>
      <c r="DX96" s="52"/>
      <c r="DY96" s="132"/>
      <c r="DZ96" s="132"/>
      <c r="EA96" s="52"/>
      <c r="EB96" s="52"/>
      <c r="EC96" s="53"/>
      <c r="ED96" s="53">
        <v>3</v>
      </c>
      <c r="EE96" s="52">
        <v>3</v>
      </c>
      <c r="EF96" s="52">
        <v>3</v>
      </c>
      <c r="EG96" s="53"/>
      <c r="EH96" s="53"/>
      <c r="EI96" s="52"/>
      <c r="EJ96" s="52"/>
      <c r="EK96" s="53"/>
      <c r="EL96" s="53"/>
      <c r="EM96" s="52"/>
      <c r="EN96" s="52"/>
      <c r="EO96" s="53"/>
      <c r="EP96" s="53"/>
      <c r="EQ96" s="52">
        <v>1</v>
      </c>
      <c r="ER96" s="52">
        <v>2</v>
      </c>
      <c r="ES96" s="53">
        <v>6</v>
      </c>
      <c r="ET96" s="53">
        <v>3</v>
      </c>
      <c r="EU96" s="52">
        <v>1</v>
      </c>
      <c r="EV96" s="52"/>
      <c r="EW96" s="79">
        <f t="shared" si="3"/>
        <v>71</v>
      </c>
      <c r="EX96" s="79">
        <f t="shared" si="3"/>
        <v>128</v>
      </c>
      <c r="EY96" s="79">
        <f t="shared" si="4"/>
        <v>199</v>
      </c>
    </row>
    <row r="97" spans="1:155" ht="15" customHeight="1">
      <c r="A97" s="43">
        <v>93</v>
      </c>
      <c r="B97" s="245"/>
      <c r="C97" s="236"/>
      <c r="D97" s="78" t="s">
        <v>201</v>
      </c>
      <c r="E97" s="51"/>
      <c r="F97" s="51"/>
      <c r="G97" s="52"/>
      <c r="H97" s="52"/>
      <c r="I97" s="53">
        <v>20</v>
      </c>
      <c r="J97" s="53">
        <v>50</v>
      </c>
      <c r="K97" s="52"/>
      <c r="L97" s="52"/>
      <c r="M97" s="53"/>
      <c r="N97" s="53"/>
      <c r="O97" s="52"/>
      <c r="P97" s="52">
        <v>1</v>
      </c>
      <c r="Q97" s="53"/>
      <c r="R97" s="53">
        <v>1</v>
      </c>
      <c r="S97" s="52"/>
      <c r="T97" s="52">
        <v>1</v>
      </c>
      <c r="U97" s="53"/>
      <c r="V97" s="53"/>
      <c r="W97" s="52"/>
      <c r="X97" s="52"/>
      <c r="Y97" s="53"/>
      <c r="Z97" s="53"/>
      <c r="AA97" s="52"/>
      <c r="AB97" s="52">
        <v>1</v>
      </c>
      <c r="AC97" s="53"/>
      <c r="AD97" s="53"/>
      <c r="AE97" s="52"/>
      <c r="AF97" s="52">
        <v>1</v>
      </c>
      <c r="AG97" s="53"/>
      <c r="AH97" s="53"/>
      <c r="AI97" s="52"/>
      <c r="AJ97" s="52"/>
      <c r="AK97" s="53"/>
      <c r="AL97" s="53"/>
      <c r="AM97" s="52"/>
      <c r="AN97" s="52"/>
      <c r="AO97" s="53">
        <v>1</v>
      </c>
      <c r="AP97" s="53">
        <v>1</v>
      </c>
      <c r="AQ97" s="52">
        <v>1</v>
      </c>
      <c r="AR97" s="52">
        <v>2</v>
      </c>
      <c r="AS97" s="53"/>
      <c r="AT97" s="53"/>
      <c r="AU97" s="52"/>
      <c r="AV97" s="52"/>
      <c r="AW97" s="53"/>
      <c r="AX97" s="53"/>
      <c r="AY97" s="52"/>
      <c r="AZ97" s="52"/>
      <c r="BA97" s="53"/>
      <c r="BB97" s="53"/>
      <c r="BC97" s="52"/>
      <c r="BD97" s="52"/>
      <c r="BE97" s="53">
        <v>1</v>
      </c>
      <c r="BF97" s="53">
        <v>1</v>
      </c>
      <c r="BG97" s="52"/>
      <c r="BH97" s="52"/>
      <c r="BI97" s="53"/>
      <c r="BJ97" s="53"/>
      <c r="BK97" s="52">
        <v>1</v>
      </c>
      <c r="BL97" s="52">
        <v>7</v>
      </c>
      <c r="BM97" s="53">
        <v>2</v>
      </c>
      <c r="BN97" s="53">
        <v>2</v>
      </c>
      <c r="BO97" s="52"/>
      <c r="BP97" s="52">
        <v>1</v>
      </c>
      <c r="BQ97" s="53"/>
      <c r="BR97" s="53">
        <v>1</v>
      </c>
      <c r="BS97" s="52"/>
      <c r="BT97" s="52">
        <v>1</v>
      </c>
      <c r="BU97" s="53"/>
      <c r="BV97" s="53"/>
      <c r="BW97" s="52"/>
      <c r="BX97" s="52"/>
      <c r="BY97" s="53"/>
      <c r="BZ97" s="53"/>
      <c r="CA97" s="52">
        <v>1</v>
      </c>
      <c r="CB97" s="52">
        <v>4</v>
      </c>
      <c r="CC97" s="53"/>
      <c r="CD97" s="53"/>
      <c r="CE97" s="52"/>
      <c r="CF97" s="52"/>
      <c r="CG97" s="53"/>
      <c r="CH97" s="53"/>
      <c r="CI97" s="52"/>
      <c r="CJ97" s="52"/>
      <c r="CK97" s="53"/>
      <c r="CL97" s="53"/>
      <c r="CM97" s="52"/>
      <c r="CN97" s="52"/>
      <c r="CO97" s="53"/>
      <c r="CP97" s="53">
        <v>1</v>
      </c>
      <c r="CQ97" s="52"/>
      <c r="CR97" s="52"/>
      <c r="CS97" s="53"/>
      <c r="CT97" s="53"/>
      <c r="CU97" s="52"/>
      <c r="CV97" s="52"/>
      <c r="CW97" s="53"/>
      <c r="CX97" s="53">
        <v>3</v>
      </c>
      <c r="CY97" s="52"/>
      <c r="CZ97" s="52"/>
      <c r="DA97" s="53"/>
      <c r="DB97" s="53">
        <v>2</v>
      </c>
      <c r="DC97" s="52">
        <v>1</v>
      </c>
      <c r="DD97" s="52"/>
      <c r="DE97" s="53"/>
      <c r="DF97" s="53"/>
      <c r="DG97" s="52"/>
      <c r="DH97" s="52">
        <v>4</v>
      </c>
      <c r="DI97" s="53"/>
      <c r="DJ97" s="53"/>
      <c r="DK97" s="52"/>
      <c r="DL97" s="52">
        <v>1</v>
      </c>
      <c r="DM97" s="53"/>
      <c r="DN97" s="53"/>
      <c r="DO97" s="52"/>
      <c r="DP97" s="52">
        <v>1</v>
      </c>
      <c r="DQ97" s="53"/>
      <c r="DR97" s="53"/>
      <c r="DS97" s="52"/>
      <c r="DT97" s="52"/>
      <c r="DU97" s="53"/>
      <c r="DV97" s="53"/>
      <c r="DW97" s="52"/>
      <c r="DX97" s="52"/>
      <c r="DY97" s="132">
        <v>1</v>
      </c>
      <c r="DZ97" s="132">
        <v>2</v>
      </c>
      <c r="EA97" s="52"/>
      <c r="EB97" s="52"/>
      <c r="EC97" s="53">
        <v>1</v>
      </c>
      <c r="ED97" s="53">
        <v>7</v>
      </c>
      <c r="EE97" s="52"/>
      <c r="EF97" s="52">
        <v>7</v>
      </c>
      <c r="EG97" s="53"/>
      <c r="EH97" s="53"/>
      <c r="EI97" s="52"/>
      <c r="EJ97" s="52"/>
      <c r="EK97" s="53"/>
      <c r="EL97" s="53"/>
      <c r="EM97" s="52"/>
      <c r="EN97" s="52"/>
      <c r="EO97" s="53"/>
      <c r="EP97" s="53">
        <v>1</v>
      </c>
      <c r="EQ97" s="52"/>
      <c r="ER97" s="52">
        <v>1</v>
      </c>
      <c r="ES97" s="53">
        <v>1</v>
      </c>
      <c r="ET97" s="53">
        <v>2</v>
      </c>
      <c r="EU97" s="52"/>
      <c r="EV97" s="52"/>
      <c r="EW97" s="79">
        <f t="shared" si="3"/>
        <v>31</v>
      </c>
      <c r="EX97" s="79">
        <f t="shared" si="3"/>
        <v>107</v>
      </c>
      <c r="EY97" s="79">
        <f t="shared" si="4"/>
        <v>138</v>
      </c>
    </row>
    <row r="98" spans="1:155" ht="15" customHeight="1">
      <c r="A98" s="43">
        <v>94</v>
      </c>
      <c r="B98" s="245"/>
      <c r="C98" s="236"/>
      <c r="D98" s="78" t="s">
        <v>202</v>
      </c>
      <c r="E98" s="51"/>
      <c r="F98" s="51"/>
      <c r="G98" s="52"/>
      <c r="H98" s="52"/>
      <c r="I98" s="53">
        <v>22</v>
      </c>
      <c r="J98" s="53">
        <v>42</v>
      </c>
      <c r="K98" s="52"/>
      <c r="L98" s="52"/>
      <c r="M98" s="53"/>
      <c r="N98" s="53"/>
      <c r="O98" s="52"/>
      <c r="P98" s="52"/>
      <c r="Q98" s="53"/>
      <c r="R98" s="53"/>
      <c r="S98" s="52"/>
      <c r="T98" s="52">
        <v>1</v>
      </c>
      <c r="U98" s="53"/>
      <c r="V98" s="53"/>
      <c r="W98" s="52"/>
      <c r="X98" s="52"/>
      <c r="Y98" s="53"/>
      <c r="Z98" s="53"/>
      <c r="AA98" s="52"/>
      <c r="AB98" s="52"/>
      <c r="AC98" s="53"/>
      <c r="AD98" s="53"/>
      <c r="AE98" s="52"/>
      <c r="AF98" s="52"/>
      <c r="AG98" s="53">
        <v>2</v>
      </c>
      <c r="AH98" s="53">
        <v>2</v>
      </c>
      <c r="AI98" s="52"/>
      <c r="AJ98" s="52"/>
      <c r="AK98" s="53"/>
      <c r="AL98" s="53"/>
      <c r="AM98" s="52"/>
      <c r="AN98" s="52"/>
      <c r="AO98" s="53">
        <v>1</v>
      </c>
      <c r="AP98" s="53">
        <v>4</v>
      </c>
      <c r="AQ98" s="52">
        <v>2</v>
      </c>
      <c r="AR98" s="52">
        <v>4</v>
      </c>
      <c r="AS98" s="53"/>
      <c r="AT98" s="53"/>
      <c r="AU98" s="52">
        <v>11</v>
      </c>
      <c r="AV98" s="52">
        <v>4</v>
      </c>
      <c r="AW98" s="53"/>
      <c r="AX98" s="53"/>
      <c r="AY98" s="52"/>
      <c r="AZ98" s="52"/>
      <c r="BA98" s="53"/>
      <c r="BB98" s="53"/>
      <c r="BC98" s="52"/>
      <c r="BD98" s="52"/>
      <c r="BE98" s="53"/>
      <c r="BF98" s="53"/>
      <c r="BG98" s="52"/>
      <c r="BH98" s="52"/>
      <c r="BI98" s="53"/>
      <c r="BJ98" s="53"/>
      <c r="BK98" s="52"/>
      <c r="BL98" s="52"/>
      <c r="BM98" s="53"/>
      <c r="BN98" s="53"/>
      <c r="BO98" s="52"/>
      <c r="BP98" s="52"/>
      <c r="BQ98" s="53"/>
      <c r="BR98" s="53"/>
      <c r="BS98" s="52"/>
      <c r="BT98" s="52"/>
      <c r="BU98" s="53"/>
      <c r="BV98" s="53"/>
      <c r="BW98" s="52"/>
      <c r="BX98" s="52"/>
      <c r="BY98" s="53"/>
      <c r="BZ98" s="53"/>
      <c r="CA98" s="52"/>
      <c r="CB98" s="52"/>
      <c r="CC98" s="53"/>
      <c r="CD98" s="53"/>
      <c r="CE98" s="52"/>
      <c r="CF98" s="52"/>
      <c r="CG98" s="53"/>
      <c r="CH98" s="53"/>
      <c r="CI98" s="52"/>
      <c r="CJ98" s="52"/>
      <c r="CK98" s="53"/>
      <c r="CL98" s="53"/>
      <c r="CM98" s="52"/>
      <c r="CN98" s="52"/>
      <c r="CO98" s="53">
        <v>1</v>
      </c>
      <c r="CP98" s="53">
        <v>1</v>
      </c>
      <c r="CQ98" s="52"/>
      <c r="CR98" s="52"/>
      <c r="CS98" s="53"/>
      <c r="CT98" s="53"/>
      <c r="CU98" s="52"/>
      <c r="CV98" s="52"/>
      <c r="CW98" s="53"/>
      <c r="CX98" s="53"/>
      <c r="CY98" s="52"/>
      <c r="CZ98" s="52"/>
      <c r="DA98" s="53"/>
      <c r="DB98" s="53"/>
      <c r="DC98" s="52"/>
      <c r="DD98" s="52">
        <v>5</v>
      </c>
      <c r="DE98" s="53">
        <v>1</v>
      </c>
      <c r="DF98" s="53"/>
      <c r="DG98" s="52">
        <v>2</v>
      </c>
      <c r="DH98" s="52">
        <v>2</v>
      </c>
      <c r="DI98" s="53"/>
      <c r="DJ98" s="53"/>
      <c r="DK98" s="52"/>
      <c r="DL98" s="52"/>
      <c r="DM98" s="53"/>
      <c r="DN98" s="53"/>
      <c r="DO98" s="52"/>
      <c r="DP98" s="52"/>
      <c r="DQ98" s="53">
        <v>1</v>
      </c>
      <c r="DR98" s="53">
        <v>1</v>
      </c>
      <c r="DS98" s="52">
        <v>1</v>
      </c>
      <c r="DT98" s="52"/>
      <c r="DU98" s="53"/>
      <c r="DV98" s="53"/>
      <c r="DW98" s="52"/>
      <c r="DX98" s="52"/>
      <c r="DY98" s="132"/>
      <c r="DZ98" s="132">
        <v>1</v>
      </c>
      <c r="EA98" s="52"/>
      <c r="EB98" s="52"/>
      <c r="EC98" s="53">
        <v>2</v>
      </c>
      <c r="ED98" s="53">
        <v>4</v>
      </c>
      <c r="EE98" s="52"/>
      <c r="EF98" s="52">
        <v>1</v>
      </c>
      <c r="EG98" s="53"/>
      <c r="EH98" s="53"/>
      <c r="EI98" s="52"/>
      <c r="EJ98" s="52"/>
      <c r="EK98" s="53"/>
      <c r="EL98" s="53"/>
      <c r="EM98" s="52"/>
      <c r="EN98" s="52"/>
      <c r="EO98" s="53"/>
      <c r="EP98" s="53"/>
      <c r="EQ98" s="52">
        <v>1</v>
      </c>
      <c r="ER98" s="52">
        <v>2</v>
      </c>
      <c r="ES98" s="53"/>
      <c r="ET98" s="53"/>
      <c r="EU98" s="52"/>
      <c r="EV98" s="52"/>
      <c r="EW98" s="79">
        <f t="shared" si="3"/>
        <v>47</v>
      </c>
      <c r="EX98" s="79">
        <f t="shared" si="3"/>
        <v>74</v>
      </c>
      <c r="EY98" s="79">
        <f t="shared" si="4"/>
        <v>121</v>
      </c>
    </row>
    <row r="99" spans="1:155" ht="15" customHeight="1">
      <c r="A99" s="43">
        <v>95</v>
      </c>
      <c r="B99" s="245"/>
      <c r="C99" s="236"/>
      <c r="D99" s="78" t="s">
        <v>203</v>
      </c>
      <c r="E99" s="51"/>
      <c r="F99" s="51"/>
      <c r="G99" s="52"/>
      <c r="H99" s="52"/>
      <c r="I99" s="53">
        <v>8</v>
      </c>
      <c r="J99" s="53">
        <v>17</v>
      </c>
      <c r="K99" s="52"/>
      <c r="L99" s="52">
        <v>1</v>
      </c>
      <c r="M99" s="53"/>
      <c r="N99" s="53">
        <v>1</v>
      </c>
      <c r="O99" s="52"/>
      <c r="P99" s="52"/>
      <c r="Q99" s="53">
        <v>1</v>
      </c>
      <c r="R99" s="53"/>
      <c r="S99" s="52"/>
      <c r="T99" s="52">
        <v>2</v>
      </c>
      <c r="U99" s="53"/>
      <c r="V99" s="53"/>
      <c r="W99" s="52"/>
      <c r="X99" s="52"/>
      <c r="Y99" s="53"/>
      <c r="Z99" s="53"/>
      <c r="AA99" s="52"/>
      <c r="AB99" s="52"/>
      <c r="AC99" s="53"/>
      <c r="AD99" s="53"/>
      <c r="AE99" s="52"/>
      <c r="AF99" s="52"/>
      <c r="AG99" s="53"/>
      <c r="AH99" s="53"/>
      <c r="AI99" s="52"/>
      <c r="AJ99" s="52"/>
      <c r="AK99" s="53"/>
      <c r="AL99" s="53"/>
      <c r="AM99" s="52"/>
      <c r="AN99" s="52"/>
      <c r="AO99" s="53"/>
      <c r="AP99" s="53">
        <v>1</v>
      </c>
      <c r="AQ99" s="52">
        <v>1</v>
      </c>
      <c r="AR99" s="52">
        <v>2</v>
      </c>
      <c r="AS99" s="53"/>
      <c r="AT99" s="53"/>
      <c r="AU99" s="52"/>
      <c r="AV99" s="52">
        <v>6</v>
      </c>
      <c r="AW99" s="53"/>
      <c r="AX99" s="53">
        <v>2</v>
      </c>
      <c r="AY99" s="52"/>
      <c r="AZ99" s="52"/>
      <c r="BA99" s="53"/>
      <c r="BB99" s="53"/>
      <c r="BC99" s="52"/>
      <c r="BD99" s="52">
        <v>2</v>
      </c>
      <c r="BE99" s="53"/>
      <c r="BF99" s="53">
        <v>1</v>
      </c>
      <c r="BG99" s="52"/>
      <c r="BH99" s="52"/>
      <c r="BI99" s="53"/>
      <c r="BJ99" s="53"/>
      <c r="BK99" s="52">
        <v>2</v>
      </c>
      <c r="BL99" s="52">
        <v>1</v>
      </c>
      <c r="BM99" s="53"/>
      <c r="BN99" s="53"/>
      <c r="BO99" s="52"/>
      <c r="BP99" s="52"/>
      <c r="BQ99" s="53"/>
      <c r="BR99" s="53"/>
      <c r="BS99" s="52"/>
      <c r="BT99" s="52"/>
      <c r="BU99" s="53"/>
      <c r="BV99" s="53">
        <v>1</v>
      </c>
      <c r="BW99" s="52"/>
      <c r="BX99" s="52"/>
      <c r="BY99" s="53"/>
      <c r="BZ99" s="53"/>
      <c r="CA99" s="52"/>
      <c r="CB99" s="52"/>
      <c r="CC99" s="53"/>
      <c r="CD99" s="53">
        <v>1</v>
      </c>
      <c r="CE99" s="52"/>
      <c r="CF99" s="52"/>
      <c r="CG99" s="53"/>
      <c r="CH99" s="53"/>
      <c r="CI99" s="52"/>
      <c r="CJ99" s="52"/>
      <c r="CK99" s="53"/>
      <c r="CL99" s="53"/>
      <c r="CM99" s="52"/>
      <c r="CN99" s="52">
        <v>2</v>
      </c>
      <c r="CO99" s="53"/>
      <c r="CP99" s="53">
        <v>2</v>
      </c>
      <c r="CQ99" s="52"/>
      <c r="CR99" s="52"/>
      <c r="CS99" s="53"/>
      <c r="CT99" s="53"/>
      <c r="CU99" s="52"/>
      <c r="CV99" s="52"/>
      <c r="CW99" s="53"/>
      <c r="CX99" s="53"/>
      <c r="CY99" s="52"/>
      <c r="CZ99" s="52"/>
      <c r="DA99" s="53"/>
      <c r="DB99" s="53"/>
      <c r="DC99" s="52"/>
      <c r="DD99" s="52">
        <v>1</v>
      </c>
      <c r="DE99" s="53"/>
      <c r="DF99" s="53"/>
      <c r="DG99" s="52"/>
      <c r="DH99" s="52"/>
      <c r="DI99" s="53"/>
      <c r="DJ99" s="53"/>
      <c r="DK99" s="52"/>
      <c r="DL99" s="52"/>
      <c r="DM99" s="53"/>
      <c r="DN99" s="53"/>
      <c r="DO99" s="52">
        <v>1</v>
      </c>
      <c r="DP99" s="52">
        <v>2</v>
      </c>
      <c r="DQ99" s="53"/>
      <c r="DR99" s="53"/>
      <c r="DS99" s="52"/>
      <c r="DT99" s="52"/>
      <c r="DU99" s="53"/>
      <c r="DV99" s="53"/>
      <c r="DW99" s="52"/>
      <c r="DX99" s="52"/>
      <c r="DY99" s="132"/>
      <c r="DZ99" s="132">
        <v>1</v>
      </c>
      <c r="EA99" s="52"/>
      <c r="EB99" s="52"/>
      <c r="EC99" s="53"/>
      <c r="ED99" s="53">
        <v>4</v>
      </c>
      <c r="EE99" s="52">
        <v>2</v>
      </c>
      <c r="EF99" s="52"/>
      <c r="EG99" s="53"/>
      <c r="EH99" s="53"/>
      <c r="EI99" s="52"/>
      <c r="EJ99" s="52"/>
      <c r="EK99" s="53"/>
      <c r="EL99" s="53"/>
      <c r="EM99" s="52"/>
      <c r="EN99" s="52"/>
      <c r="EO99" s="53">
        <v>1</v>
      </c>
      <c r="EP99" s="53">
        <v>1</v>
      </c>
      <c r="EQ99" s="52"/>
      <c r="ER99" s="52"/>
      <c r="ES99" s="53"/>
      <c r="ET99" s="53">
        <v>1</v>
      </c>
      <c r="EU99" s="52"/>
      <c r="EV99" s="52"/>
      <c r="EW99" s="79">
        <f t="shared" si="3"/>
        <v>16</v>
      </c>
      <c r="EX99" s="79">
        <f t="shared" si="3"/>
        <v>52</v>
      </c>
      <c r="EY99" s="79">
        <f t="shared" si="4"/>
        <v>68</v>
      </c>
    </row>
    <row r="100" spans="1:155" ht="15" customHeight="1">
      <c r="A100" s="43">
        <v>96</v>
      </c>
      <c r="B100" s="245"/>
      <c r="C100" s="236"/>
      <c r="D100" s="78" t="s">
        <v>204</v>
      </c>
      <c r="E100" s="51"/>
      <c r="F100" s="51"/>
      <c r="G100" s="52"/>
      <c r="H100" s="52"/>
      <c r="I100" s="53">
        <v>1</v>
      </c>
      <c r="J100" s="53">
        <v>6</v>
      </c>
      <c r="K100" s="52"/>
      <c r="L100" s="52"/>
      <c r="M100" s="53"/>
      <c r="N100" s="53"/>
      <c r="O100" s="52"/>
      <c r="P100" s="52"/>
      <c r="Q100" s="53"/>
      <c r="R100" s="53">
        <v>1</v>
      </c>
      <c r="S100" s="52"/>
      <c r="T100" s="52"/>
      <c r="U100" s="53"/>
      <c r="V100" s="53"/>
      <c r="W100" s="52"/>
      <c r="X100" s="52"/>
      <c r="Y100" s="53">
        <v>1</v>
      </c>
      <c r="Z100" s="53"/>
      <c r="AA100" s="52"/>
      <c r="AB100" s="52"/>
      <c r="AC100" s="53"/>
      <c r="AD100" s="53"/>
      <c r="AE100" s="52">
        <v>1</v>
      </c>
      <c r="AF100" s="52"/>
      <c r="AG100" s="53"/>
      <c r="AH100" s="53"/>
      <c r="AI100" s="52"/>
      <c r="AJ100" s="52">
        <v>1</v>
      </c>
      <c r="AK100" s="53">
        <v>1</v>
      </c>
      <c r="AL100" s="53"/>
      <c r="AM100" s="52"/>
      <c r="AN100" s="52"/>
      <c r="AO100" s="53"/>
      <c r="AP100" s="53">
        <v>1</v>
      </c>
      <c r="AQ100" s="52">
        <v>0</v>
      </c>
      <c r="AR100" s="52">
        <v>1</v>
      </c>
      <c r="AS100" s="53"/>
      <c r="AT100" s="53"/>
      <c r="AU100" s="52">
        <v>1</v>
      </c>
      <c r="AV100" s="52"/>
      <c r="AW100" s="53"/>
      <c r="AX100" s="53"/>
      <c r="AY100" s="52"/>
      <c r="AZ100" s="52"/>
      <c r="BA100" s="53"/>
      <c r="BB100" s="53"/>
      <c r="BC100" s="52"/>
      <c r="BD100" s="52"/>
      <c r="BE100" s="53"/>
      <c r="BF100" s="53"/>
      <c r="BG100" s="52"/>
      <c r="BH100" s="52"/>
      <c r="BI100" s="53"/>
      <c r="BJ100" s="53"/>
      <c r="BK100" s="52"/>
      <c r="BL100" s="52"/>
      <c r="BM100" s="53"/>
      <c r="BN100" s="53">
        <v>1</v>
      </c>
      <c r="BO100" s="52"/>
      <c r="BP100" s="52"/>
      <c r="BQ100" s="53"/>
      <c r="BR100" s="53"/>
      <c r="BS100" s="52"/>
      <c r="BT100" s="52"/>
      <c r="BU100" s="53"/>
      <c r="BV100" s="53"/>
      <c r="BW100" s="52"/>
      <c r="BX100" s="52"/>
      <c r="BY100" s="53"/>
      <c r="BZ100" s="53"/>
      <c r="CA100" s="52"/>
      <c r="CB100" s="52"/>
      <c r="CC100" s="53"/>
      <c r="CD100" s="53"/>
      <c r="CE100" s="52">
        <v>1</v>
      </c>
      <c r="CF100" s="52">
        <v>1</v>
      </c>
      <c r="CG100" s="53"/>
      <c r="CH100" s="53">
        <v>1</v>
      </c>
      <c r="CI100" s="52"/>
      <c r="CJ100" s="52"/>
      <c r="CK100" s="53"/>
      <c r="CL100" s="53"/>
      <c r="CM100" s="52"/>
      <c r="CN100" s="52"/>
      <c r="CO100" s="53"/>
      <c r="CP100" s="53"/>
      <c r="CQ100" s="52"/>
      <c r="CR100" s="52"/>
      <c r="CS100" s="53"/>
      <c r="CT100" s="53"/>
      <c r="CU100" s="52">
        <v>1</v>
      </c>
      <c r="CV100" s="52"/>
      <c r="CW100" s="53"/>
      <c r="CX100" s="53"/>
      <c r="CY100" s="52"/>
      <c r="CZ100" s="52"/>
      <c r="DA100" s="53"/>
      <c r="DB100" s="53"/>
      <c r="DC100" s="52"/>
      <c r="DD100" s="52"/>
      <c r="DE100" s="53"/>
      <c r="DF100" s="53">
        <v>1</v>
      </c>
      <c r="DG100" s="52"/>
      <c r="DH100" s="52"/>
      <c r="DI100" s="53"/>
      <c r="DJ100" s="53"/>
      <c r="DK100" s="52"/>
      <c r="DL100" s="52"/>
      <c r="DM100" s="53"/>
      <c r="DN100" s="53"/>
      <c r="DO100" s="52">
        <v>1</v>
      </c>
      <c r="DP100" s="52"/>
      <c r="DQ100" s="53"/>
      <c r="DR100" s="53">
        <v>2</v>
      </c>
      <c r="DS100" s="52">
        <v>1</v>
      </c>
      <c r="DT100" s="52">
        <v>3</v>
      </c>
      <c r="DU100" s="53"/>
      <c r="DV100" s="53"/>
      <c r="DW100" s="52"/>
      <c r="DX100" s="52"/>
      <c r="DY100" s="132"/>
      <c r="DZ100" s="132"/>
      <c r="EA100" s="52"/>
      <c r="EB100" s="52"/>
      <c r="EC100" s="53"/>
      <c r="ED100" s="53">
        <v>1</v>
      </c>
      <c r="EE100" s="52"/>
      <c r="EF100" s="52"/>
      <c r="EG100" s="53"/>
      <c r="EH100" s="53"/>
      <c r="EI100" s="52"/>
      <c r="EJ100" s="52"/>
      <c r="EK100" s="53"/>
      <c r="EL100" s="53"/>
      <c r="EM100" s="52"/>
      <c r="EN100" s="52"/>
      <c r="EO100" s="53">
        <v>1</v>
      </c>
      <c r="EP100" s="53">
        <v>1</v>
      </c>
      <c r="EQ100" s="52"/>
      <c r="ER100" s="52">
        <v>1</v>
      </c>
      <c r="ES100" s="53"/>
      <c r="ET100" s="53"/>
      <c r="EU100" s="52"/>
      <c r="EV100" s="52"/>
      <c r="EW100" s="79">
        <f t="shared" si="3"/>
        <v>10</v>
      </c>
      <c r="EX100" s="79">
        <f t="shared" si="3"/>
        <v>22</v>
      </c>
      <c r="EY100" s="79">
        <f t="shared" si="4"/>
        <v>32</v>
      </c>
    </row>
    <row r="101" spans="1:155" ht="15" customHeight="1">
      <c r="A101" s="43">
        <v>97</v>
      </c>
      <c r="B101" s="245"/>
      <c r="C101" s="236"/>
      <c r="D101" s="78" t="s">
        <v>205</v>
      </c>
      <c r="E101" s="51"/>
      <c r="F101" s="51"/>
      <c r="G101" s="52"/>
      <c r="H101" s="52">
        <v>2</v>
      </c>
      <c r="I101" s="53">
        <v>5</v>
      </c>
      <c r="J101" s="53">
        <v>3</v>
      </c>
      <c r="K101" s="52"/>
      <c r="L101" s="52"/>
      <c r="M101" s="53"/>
      <c r="N101" s="53"/>
      <c r="O101" s="52"/>
      <c r="P101" s="52"/>
      <c r="Q101" s="53"/>
      <c r="R101" s="53"/>
      <c r="S101" s="52"/>
      <c r="T101" s="52"/>
      <c r="U101" s="53"/>
      <c r="V101" s="53"/>
      <c r="W101" s="52"/>
      <c r="X101" s="52"/>
      <c r="Y101" s="53"/>
      <c r="Z101" s="53"/>
      <c r="AA101" s="52"/>
      <c r="AB101" s="52"/>
      <c r="AC101" s="53"/>
      <c r="AD101" s="53"/>
      <c r="AE101" s="52"/>
      <c r="AF101" s="52"/>
      <c r="AG101" s="53"/>
      <c r="AH101" s="53"/>
      <c r="AI101" s="52"/>
      <c r="AJ101" s="52"/>
      <c r="AK101" s="53"/>
      <c r="AL101" s="53"/>
      <c r="AM101" s="52"/>
      <c r="AN101" s="52"/>
      <c r="AO101" s="53"/>
      <c r="AP101" s="53">
        <v>1</v>
      </c>
      <c r="AQ101" s="52"/>
      <c r="AR101" s="52">
        <v>1</v>
      </c>
      <c r="AS101" s="53"/>
      <c r="AT101" s="53"/>
      <c r="AU101" s="52"/>
      <c r="AV101" s="52">
        <v>2</v>
      </c>
      <c r="AW101" s="53"/>
      <c r="AX101" s="53"/>
      <c r="AY101" s="52"/>
      <c r="AZ101" s="52"/>
      <c r="BA101" s="53"/>
      <c r="BB101" s="53"/>
      <c r="BC101" s="52"/>
      <c r="BD101" s="52"/>
      <c r="BE101" s="53"/>
      <c r="BF101" s="53"/>
      <c r="BG101" s="52"/>
      <c r="BH101" s="52"/>
      <c r="BI101" s="53"/>
      <c r="BJ101" s="53"/>
      <c r="BK101" s="52"/>
      <c r="BL101" s="52"/>
      <c r="BM101" s="53"/>
      <c r="BN101" s="53"/>
      <c r="BO101" s="52"/>
      <c r="BP101" s="52"/>
      <c r="BQ101" s="53"/>
      <c r="BR101" s="53"/>
      <c r="BS101" s="52"/>
      <c r="BT101" s="52"/>
      <c r="BU101" s="53"/>
      <c r="BV101" s="53"/>
      <c r="BW101" s="52"/>
      <c r="BX101" s="52"/>
      <c r="BY101" s="53"/>
      <c r="BZ101" s="53"/>
      <c r="CA101" s="52"/>
      <c r="CB101" s="52"/>
      <c r="CC101" s="53"/>
      <c r="CD101" s="53"/>
      <c r="CE101" s="52"/>
      <c r="CF101" s="52"/>
      <c r="CG101" s="53"/>
      <c r="CH101" s="53"/>
      <c r="CI101" s="52"/>
      <c r="CJ101" s="52"/>
      <c r="CK101" s="53"/>
      <c r="CL101" s="53"/>
      <c r="CM101" s="52"/>
      <c r="CN101" s="52"/>
      <c r="CO101" s="53"/>
      <c r="CP101" s="53"/>
      <c r="CQ101" s="52"/>
      <c r="CR101" s="52"/>
      <c r="CS101" s="53"/>
      <c r="CT101" s="53"/>
      <c r="CU101" s="52"/>
      <c r="CV101" s="52"/>
      <c r="CW101" s="53"/>
      <c r="CX101" s="53"/>
      <c r="CY101" s="52"/>
      <c r="CZ101" s="52"/>
      <c r="DA101" s="53"/>
      <c r="DB101" s="53"/>
      <c r="DC101" s="52">
        <v>2</v>
      </c>
      <c r="DD101" s="52">
        <v>1</v>
      </c>
      <c r="DE101" s="53"/>
      <c r="DF101" s="53">
        <v>1</v>
      </c>
      <c r="DG101" s="52"/>
      <c r="DH101" s="52"/>
      <c r="DI101" s="53"/>
      <c r="DJ101" s="53"/>
      <c r="DK101" s="52"/>
      <c r="DL101" s="52"/>
      <c r="DM101" s="53"/>
      <c r="DN101" s="53"/>
      <c r="DO101" s="52"/>
      <c r="DP101" s="52"/>
      <c r="DQ101" s="53"/>
      <c r="DR101" s="53"/>
      <c r="DS101" s="52"/>
      <c r="DT101" s="52"/>
      <c r="DU101" s="53"/>
      <c r="DV101" s="53"/>
      <c r="DW101" s="52"/>
      <c r="DX101" s="52"/>
      <c r="DY101" s="132">
        <v>1</v>
      </c>
      <c r="DZ101" s="132">
        <v>2</v>
      </c>
      <c r="EA101" s="52"/>
      <c r="EB101" s="52"/>
      <c r="EC101" s="53"/>
      <c r="ED101" s="53"/>
      <c r="EE101" s="52"/>
      <c r="EF101" s="52"/>
      <c r="EG101" s="53"/>
      <c r="EH101" s="53"/>
      <c r="EI101" s="52"/>
      <c r="EJ101" s="52"/>
      <c r="EK101" s="53"/>
      <c r="EL101" s="53"/>
      <c r="EM101" s="52"/>
      <c r="EN101" s="52"/>
      <c r="EO101" s="53">
        <v>1</v>
      </c>
      <c r="EP101" s="53"/>
      <c r="EQ101" s="52"/>
      <c r="ER101" s="52"/>
      <c r="ES101" s="53"/>
      <c r="ET101" s="53">
        <v>1</v>
      </c>
      <c r="EU101" s="52">
        <v>2</v>
      </c>
      <c r="EV101" s="52">
        <v>1</v>
      </c>
      <c r="EW101" s="79">
        <f t="shared" si="3"/>
        <v>11</v>
      </c>
      <c r="EX101" s="79">
        <f t="shared" si="3"/>
        <v>15</v>
      </c>
      <c r="EY101" s="79">
        <f t="shared" si="4"/>
        <v>26</v>
      </c>
    </row>
    <row r="102" spans="1:155" ht="15" customHeight="1">
      <c r="A102" s="43">
        <v>98</v>
      </c>
      <c r="B102" s="245"/>
      <c r="C102" s="236"/>
      <c r="D102" s="78" t="s">
        <v>206</v>
      </c>
      <c r="E102" s="51"/>
      <c r="F102" s="51"/>
      <c r="G102" s="52"/>
      <c r="H102" s="52"/>
      <c r="I102" s="53"/>
      <c r="J102" s="53">
        <v>3</v>
      </c>
      <c r="K102" s="52"/>
      <c r="L102" s="52"/>
      <c r="M102" s="53"/>
      <c r="N102" s="53">
        <v>1</v>
      </c>
      <c r="O102" s="52"/>
      <c r="P102" s="52"/>
      <c r="Q102" s="53"/>
      <c r="R102" s="53"/>
      <c r="S102" s="52"/>
      <c r="T102" s="52"/>
      <c r="U102" s="53"/>
      <c r="V102" s="53"/>
      <c r="W102" s="52"/>
      <c r="X102" s="52"/>
      <c r="Y102" s="53"/>
      <c r="Z102" s="53"/>
      <c r="AA102" s="52"/>
      <c r="AB102" s="52"/>
      <c r="AC102" s="53"/>
      <c r="AD102" s="53"/>
      <c r="AE102" s="52"/>
      <c r="AF102" s="52"/>
      <c r="AG102" s="53"/>
      <c r="AH102" s="53">
        <v>2</v>
      </c>
      <c r="AI102" s="52"/>
      <c r="AJ102" s="52"/>
      <c r="AK102" s="53"/>
      <c r="AL102" s="53"/>
      <c r="AM102" s="52"/>
      <c r="AN102" s="52"/>
      <c r="AO102" s="53"/>
      <c r="AP102" s="53"/>
      <c r="AQ102" s="52"/>
      <c r="AR102" s="52"/>
      <c r="AS102" s="53"/>
      <c r="AT102" s="53"/>
      <c r="AU102" s="52"/>
      <c r="AV102" s="52"/>
      <c r="AW102" s="53"/>
      <c r="AX102" s="53"/>
      <c r="AY102" s="52"/>
      <c r="AZ102" s="52"/>
      <c r="BA102" s="53"/>
      <c r="BB102" s="53"/>
      <c r="BC102" s="52"/>
      <c r="BD102" s="52"/>
      <c r="BE102" s="53"/>
      <c r="BF102" s="53"/>
      <c r="BG102" s="52"/>
      <c r="BH102" s="52"/>
      <c r="BI102" s="53"/>
      <c r="BJ102" s="53"/>
      <c r="BK102" s="52"/>
      <c r="BL102" s="52"/>
      <c r="BM102" s="53"/>
      <c r="BN102" s="53"/>
      <c r="BO102" s="52"/>
      <c r="BP102" s="52"/>
      <c r="BQ102" s="53"/>
      <c r="BR102" s="53"/>
      <c r="BS102" s="52"/>
      <c r="BT102" s="52"/>
      <c r="BU102" s="53"/>
      <c r="BV102" s="53"/>
      <c r="BW102" s="52">
        <v>1</v>
      </c>
      <c r="BX102" s="52"/>
      <c r="BY102" s="53"/>
      <c r="BZ102" s="53"/>
      <c r="CA102" s="52"/>
      <c r="CB102" s="52"/>
      <c r="CC102" s="53"/>
      <c r="CD102" s="53"/>
      <c r="CE102" s="52"/>
      <c r="CF102" s="52"/>
      <c r="CG102" s="53"/>
      <c r="CH102" s="53"/>
      <c r="CI102" s="52"/>
      <c r="CJ102" s="52"/>
      <c r="CK102" s="53"/>
      <c r="CL102" s="53"/>
      <c r="CM102" s="52"/>
      <c r="CN102" s="52"/>
      <c r="CO102" s="53"/>
      <c r="CP102" s="53"/>
      <c r="CQ102" s="52"/>
      <c r="CR102" s="52"/>
      <c r="CS102" s="53"/>
      <c r="CT102" s="53"/>
      <c r="CU102" s="52"/>
      <c r="CV102" s="52"/>
      <c r="CW102" s="53"/>
      <c r="CX102" s="53"/>
      <c r="CY102" s="52"/>
      <c r="CZ102" s="52"/>
      <c r="DA102" s="53"/>
      <c r="DB102" s="53"/>
      <c r="DC102" s="52"/>
      <c r="DD102" s="52">
        <v>1</v>
      </c>
      <c r="DE102" s="53">
        <v>1</v>
      </c>
      <c r="DF102" s="53"/>
      <c r="DG102" s="52"/>
      <c r="DH102" s="52"/>
      <c r="DI102" s="53"/>
      <c r="DJ102" s="53"/>
      <c r="DK102" s="52"/>
      <c r="DL102" s="52"/>
      <c r="DM102" s="53"/>
      <c r="DN102" s="53">
        <v>1</v>
      </c>
      <c r="DO102" s="52"/>
      <c r="DP102" s="52">
        <v>1</v>
      </c>
      <c r="DQ102" s="53"/>
      <c r="DR102" s="53"/>
      <c r="DS102" s="52"/>
      <c r="DT102" s="52"/>
      <c r="DU102" s="53"/>
      <c r="DV102" s="53"/>
      <c r="DW102" s="52"/>
      <c r="DX102" s="52"/>
      <c r="DY102" s="132"/>
      <c r="DZ102" s="132"/>
      <c r="EA102" s="52"/>
      <c r="EB102" s="52"/>
      <c r="EC102" s="53"/>
      <c r="ED102" s="53"/>
      <c r="EE102" s="52"/>
      <c r="EF102" s="52"/>
      <c r="EG102" s="53"/>
      <c r="EH102" s="53"/>
      <c r="EI102" s="52"/>
      <c r="EJ102" s="52"/>
      <c r="EK102" s="53"/>
      <c r="EL102" s="53"/>
      <c r="EM102" s="52"/>
      <c r="EN102" s="52"/>
      <c r="EO102" s="53"/>
      <c r="EP102" s="53">
        <v>1</v>
      </c>
      <c r="EQ102" s="52"/>
      <c r="ER102" s="52"/>
      <c r="ES102" s="53">
        <v>1</v>
      </c>
      <c r="ET102" s="53">
        <v>1</v>
      </c>
      <c r="EU102" s="52"/>
      <c r="EV102" s="52"/>
      <c r="EW102" s="79">
        <f t="shared" si="3"/>
        <v>3</v>
      </c>
      <c r="EX102" s="79">
        <f t="shared" si="3"/>
        <v>11</v>
      </c>
      <c r="EY102" s="79">
        <f t="shared" si="4"/>
        <v>14</v>
      </c>
    </row>
    <row r="103" spans="1:155" ht="15" customHeight="1">
      <c r="A103" s="43">
        <v>99</v>
      </c>
      <c r="B103" s="245"/>
      <c r="C103" s="236"/>
      <c r="D103" s="78" t="s">
        <v>207</v>
      </c>
      <c r="E103" s="51"/>
      <c r="F103" s="51"/>
      <c r="G103" s="52"/>
      <c r="H103" s="52"/>
      <c r="I103" s="53">
        <v>1</v>
      </c>
      <c r="J103" s="53">
        <v>2</v>
      </c>
      <c r="K103" s="52"/>
      <c r="L103" s="52"/>
      <c r="M103" s="53"/>
      <c r="N103" s="53"/>
      <c r="O103" s="52"/>
      <c r="P103" s="52"/>
      <c r="Q103" s="53"/>
      <c r="R103" s="53">
        <v>1</v>
      </c>
      <c r="S103" s="52"/>
      <c r="T103" s="52"/>
      <c r="U103" s="53"/>
      <c r="V103" s="53"/>
      <c r="W103" s="52"/>
      <c r="X103" s="52"/>
      <c r="Y103" s="53"/>
      <c r="Z103" s="53"/>
      <c r="AA103" s="52"/>
      <c r="AB103" s="52"/>
      <c r="AC103" s="53"/>
      <c r="AD103" s="53"/>
      <c r="AE103" s="52"/>
      <c r="AF103" s="52"/>
      <c r="AG103" s="53"/>
      <c r="AH103" s="53"/>
      <c r="AI103" s="52"/>
      <c r="AJ103" s="52"/>
      <c r="AK103" s="53"/>
      <c r="AL103" s="53"/>
      <c r="AM103" s="52"/>
      <c r="AN103" s="52"/>
      <c r="AO103" s="53"/>
      <c r="AP103" s="53"/>
      <c r="AQ103" s="52"/>
      <c r="AR103" s="52"/>
      <c r="AS103" s="53"/>
      <c r="AT103" s="53"/>
      <c r="AU103" s="52">
        <v>2</v>
      </c>
      <c r="AV103" s="52">
        <v>1</v>
      </c>
      <c r="AW103" s="53"/>
      <c r="AX103" s="53"/>
      <c r="AY103" s="52"/>
      <c r="AZ103" s="52"/>
      <c r="BA103" s="53"/>
      <c r="BB103" s="53"/>
      <c r="BC103" s="52"/>
      <c r="BD103" s="52"/>
      <c r="BE103" s="53"/>
      <c r="BF103" s="53"/>
      <c r="BG103" s="52"/>
      <c r="BH103" s="52"/>
      <c r="BI103" s="53"/>
      <c r="BJ103" s="53"/>
      <c r="BK103" s="52"/>
      <c r="BL103" s="52"/>
      <c r="BM103" s="53"/>
      <c r="BN103" s="53"/>
      <c r="BO103" s="52"/>
      <c r="BP103" s="52">
        <v>2</v>
      </c>
      <c r="BQ103" s="53"/>
      <c r="BR103" s="53"/>
      <c r="BS103" s="52"/>
      <c r="BT103" s="52"/>
      <c r="BU103" s="53"/>
      <c r="BV103" s="53"/>
      <c r="BW103" s="52"/>
      <c r="BX103" s="52">
        <v>1</v>
      </c>
      <c r="BY103" s="53"/>
      <c r="BZ103" s="53"/>
      <c r="CA103" s="52"/>
      <c r="CB103" s="52"/>
      <c r="CC103" s="53"/>
      <c r="CD103" s="53"/>
      <c r="CE103" s="52"/>
      <c r="CF103" s="52"/>
      <c r="CG103" s="53"/>
      <c r="CH103" s="53"/>
      <c r="CI103" s="52"/>
      <c r="CJ103" s="52"/>
      <c r="CK103" s="53"/>
      <c r="CL103" s="53"/>
      <c r="CM103" s="52"/>
      <c r="CN103" s="52"/>
      <c r="CO103" s="53"/>
      <c r="CP103" s="53"/>
      <c r="CQ103" s="52"/>
      <c r="CR103" s="52"/>
      <c r="CS103" s="53"/>
      <c r="CT103" s="53"/>
      <c r="CU103" s="52"/>
      <c r="CV103" s="52"/>
      <c r="CW103" s="53"/>
      <c r="CX103" s="53"/>
      <c r="CY103" s="52"/>
      <c r="CZ103" s="52"/>
      <c r="DA103" s="53"/>
      <c r="DB103" s="53"/>
      <c r="DC103" s="52"/>
      <c r="DD103" s="52"/>
      <c r="DE103" s="53"/>
      <c r="DF103" s="53">
        <v>2</v>
      </c>
      <c r="DG103" s="52"/>
      <c r="DH103" s="52">
        <v>1</v>
      </c>
      <c r="DI103" s="53"/>
      <c r="DJ103" s="53"/>
      <c r="DK103" s="52"/>
      <c r="DL103" s="52"/>
      <c r="DM103" s="53"/>
      <c r="DN103" s="53"/>
      <c r="DO103" s="52">
        <v>1</v>
      </c>
      <c r="DP103" s="52">
        <v>2</v>
      </c>
      <c r="DQ103" s="53"/>
      <c r="DR103" s="53"/>
      <c r="DS103" s="52"/>
      <c r="DT103" s="52"/>
      <c r="DU103" s="53"/>
      <c r="DV103" s="53"/>
      <c r="DW103" s="52"/>
      <c r="DX103" s="52"/>
      <c r="DY103" s="132"/>
      <c r="DZ103" s="132"/>
      <c r="EA103" s="52"/>
      <c r="EB103" s="52"/>
      <c r="EC103" s="53"/>
      <c r="ED103" s="53"/>
      <c r="EE103" s="52"/>
      <c r="EF103" s="52">
        <v>1</v>
      </c>
      <c r="EG103" s="53"/>
      <c r="EH103" s="53"/>
      <c r="EI103" s="52"/>
      <c r="EJ103" s="52"/>
      <c r="EK103" s="53"/>
      <c r="EL103" s="53"/>
      <c r="EM103" s="52"/>
      <c r="EN103" s="52"/>
      <c r="EO103" s="53"/>
      <c r="EP103" s="53"/>
      <c r="EQ103" s="52"/>
      <c r="ER103" s="52"/>
      <c r="ES103" s="53"/>
      <c r="ET103" s="53">
        <v>1</v>
      </c>
      <c r="EU103" s="52"/>
      <c r="EV103" s="52"/>
      <c r="EW103" s="79">
        <f t="shared" si="3"/>
        <v>4</v>
      </c>
      <c r="EX103" s="79">
        <f t="shared" si="3"/>
        <v>14</v>
      </c>
      <c r="EY103" s="79">
        <f t="shared" si="4"/>
        <v>18</v>
      </c>
    </row>
    <row r="104" spans="1:155" ht="15" customHeight="1">
      <c r="A104" s="43">
        <v>100</v>
      </c>
      <c r="B104" s="245"/>
      <c r="C104" s="236"/>
      <c r="D104" s="78" t="s">
        <v>208</v>
      </c>
      <c r="E104" s="51"/>
      <c r="F104" s="51"/>
      <c r="G104" s="52"/>
      <c r="H104" s="52"/>
      <c r="I104" s="53"/>
      <c r="J104" s="53">
        <v>2</v>
      </c>
      <c r="K104" s="52"/>
      <c r="L104" s="52"/>
      <c r="M104" s="53"/>
      <c r="N104" s="53"/>
      <c r="O104" s="52"/>
      <c r="P104" s="52"/>
      <c r="Q104" s="53"/>
      <c r="R104" s="53"/>
      <c r="S104" s="52"/>
      <c r="T104" s="52"/>
      <c r="U104" s="53"/>
      <c r="V104" s="53"/>
      <c r="W104" s="52"/>
      <c r="X104" s="52"/>
      <c r="Y104" s="53"/>
      <c r="Z104" s="53"/>
      <c r="AA104" s="52"/>
      <c r="AB104" s="52"/>
      <c r="AC104" s="53"/>
      <c r="AD104" s="53"/>
      <c r="AE104" s="52"/>
      <c r="AF104" s="52"/>
      <c r="AG104" s="53"/>
      <c r="AH104" s="53"/>
      <c r="AI104" s="52"/>
      <c r="AJ104" s="52"/>
      <c r="AK104" s="53"/>
      <c r="AL104" s="53"/>
      <c r="AM104" s="52"/>
      <c r="AN104" s="52"/>
      <c r="AO104" s="53"/>
      <c r="AP104" s="53"/>
      <c r="AQ104" s="52">
        <v>3</v>
      </c>
      <c r="AR104" s="52">
        <v>5</v>
      </c>
      <c r="AS104" s="53"/>
      <c r="AT104" s="53"/>
      <c r="AU104" s="52"/>
      <c r="AV104" s="52">
        <v>1</v>
      </c>
      <c r="AW104" s="53"/>
      <c r="AX104" s="53"/>
      <c r="AY104" s="52"/>
      <c r="AZ104" s="52"/>
      <c r="BA104" s="53"/>
      <c r="BB104" s="53"/>
      <c r="BC104" s="52"/>
      <c r="BD104" s="52"/>
      <c r="BE104" s="53"/>
      <c r="BF104" s="53"/>
      <c r="BG104" s="52"/>
      <c r="BH104" s="52"/>
      <c r="BI104" s="53"/>
      <c r="BJ104" s="53"/>
      <c r="BK104" s="52"/>
      <c r="BL104" s="52"/>
      <c r="BM104" s="53"/>
      <c r="BN104" s="53"/>
      <c r="BO104" s="52"/>
      <c r="BP104" s="52"/>
      <c r="BQ104" s="53"/>
      <c r="BR104" s="53"/>
      <c r="BS104" s="52"/>
      <c r="BT104" s="52"/>
      <c r="BU104" s="53"/>
      <c r="BV104" s="53"/>
      <c r="BW104" s="52"/>
      <c r="BX104" s="52"/>
      <c r="BY104" s="53"/>
      <c r="BZ104" s="53"/>
      <c r="CA104" s="52"/>
      <c r="CB104" s="52"/>
      <c r="CC104" s="53"/>
      <c r="CD104" s="53"/>
      <c r="CE104" s="52"/>
      <c r="CF104" s="52">
        <v>1</v>
      </c>
      <c r="CG104" s="53"/>
      <c r="CH104" s="53"/>
      <c r="CI104" s="52"/>
      <c r="CJ104" s="52"/>
      <c r="CK104" s="53"/>
      <c r="CL104" s="53"/>
      <c r="CM104" s="52"/>
      <c r="CN104" s="52"/>
      <c r="CO104" s="53"/>
      <c r="CP104" s="53"/>
      <c r="CQ104" s="52"/>
      <c r="CR104" s="52"/>
      <c r="CS104" s="53"/>
      <c r="CT104" s="53"/>
      <c r="CU104" s="52"/>
      <c r="CV104" s="52"/>
      <c r="CW104" s="53"/>
      <c r="CX104" s="53"/>
      <c r="CY104" s="52"/>
      <c r="CZ104" s="52"/>
      <c r="DA104" s="53"/>
      <c r="DB104" s="53"/>
      <c r="DC104" s="52"/>
      <c r="DD104" s="52"/>
      <c r="DE104" s="53"/>
      <c r="DF104" s="53"/>
      <c r="DG104" s="52"/>
      <c r="DH104" s="52"/>
      <c r="DI104" s="53"/>
      <c r="DJ104" s="53"/>
      <c r="DK104" s="52"/>
      <c r="DL104" s="52"/>
      <c r="DM104" s="53"/>
      <c r="DN104" s="53"/>
      <c r="DO104" s="52"/>
      <c r="DP104" s="52"/>
      <c r="DQ104" s="53"/>
      <c r="DR104" s="53"/>
      <c r="DS104" s="52"/>
      <c r="DT104" s="52"/>
      <c r="DU104" s="53"/>
      <c r="DV104" s="53"/>
      <c r="DW104" s="52"/>
      <c r="DX104" s="52"/>
      <c r="DY104" s="132"/>
      <c r="DZ104" s="132"/>
      <c r="EA104" s="52"/>
      <c r="EB104" s="52"/>
      <c r="EC104" s="53"/>
      <c r="ED104" s="53">
        <v>1</v>
      </c>
      <c r="EE104" s="52"/>
      <c r="EF104" s="52"/>
      <c r="EG104" s="53"/>
      <c r="EH104" s="53"/>
      <c r="EI104" s="52"/>
      <c r="EJ104" s="52"/>
      <c r="EK104" s="53"/>
      <c r="EL104" s="53"/>
      <c r="EM104" s="52"/>
      <c r="EN104" s="52"/>
      <c r="EO104" s="53"/>
      <c r="EP104" s="53"/>
      <c r="EQ104" s="52"/>
      <c r="ER104" s="52"/>
      <c r="ES104" s="53"/>
      <c r="ET104" s="53">
        <v>1</v>
      </c>
      <c r="EU104" s="52"/>
      <c r="EV104" s="52"/>
      <c r="EW104" s="79">
        <f t="shared" si="3"/>
        <v>3</v>
      </c>
      <c r="EX104" s="79">
        <f t="shared" si="3"/>
        <v>11</v>
      </c>
      <c r="EY104" s="79">
        <f t="shared" si="4"/>
        <v>14</v>
      </c>
    </row>
    <row r="105" spans="1:155" ht="15" customHeight="1">
      <c r="A105" s="43">
        <v>101</v>
      </c>
      <c r="B105" s="245"/>
      <c r="C105" s="236"/>
      <c r="D105" s="78" t="s">
        <v>209</v>
      </c>
      <c r="E105" s="51"/>
      <c r="F105" s="51"/>
      <c r="G105" s="52"/>
      <c r="H105" s="52"/>
      <c r="I105" s="53"/>
      <c r="J105" s="53"/>
      <c r="K105" s="52"/>
      <c r="L105" s="52"/>
      <c r="M105" s="53">
        <v>3</v>
      </c>
      <c r="N105" s="53">
        <v>1</v>
      </c>
      <c r="O105" s="52"/>
      <c r="P105" s="52"/>
      <c r="Q105" s="53"/>
      <c r="R105" s="53"/>
      <c r="S105" s="52"/>
      <c r="T105" s="52"/>
      <c r="U105" s="53"/>
      <c r="V105" s="53"/>
      <c r="W105" s="52"/>
      <c r="X105" s="52"/>
      <c r="Y105" s="53"/>
      <c r="Z105" s="53"/>
      <c r="AA105" s="52"/>
      <c r="AB105" s="52"/>
      <c r="AC105" s="53"/>
      <c r="AD105" s="53"/>
      <c r="AE105" s="52"/>
      <c r="AF105" s="52"/>
      <c r="AG105" s="53"/>
      <c r="AH105" s="53"/>
      <c r="AI105" s="52"/>
      <c r="AJ105" s="52"/>
      <c r="AK105" s="53">
        <v>2</v>
      </c>
      <c r="AL105" s="53">
        <v>2</v>
      </c>
      <c r="AM105" s="52"/>
      <c r="AN105" s="52"/>
      <c r="AO105" s="53"/>
      <c r="AP105" s="53"/>
      <c r="AQ105" s="52"/>
      <c r="AR105" s="52"/>
      <c r="AS105" s="53"/>
      <c r="AT105" s="53"/>
      <c r="AU105" s="52"/>
      <c r="AV105" s="52"/>
      <c r="AW105" s="53"/>
      <c r="AX105" s="53"/>
      <c r="AY105" s="52"/>
      <c r="AZ105" s="52"/>
      <c r="BA105" s="53"/>
      <c r="BB105" s="53"/>
      <c r="BC105" s="52"/>
      <c r="BD105" s="52"/>
      <c r="BE105" s="53"/>
      <c r="BF105" s="53"/>
      <c r="BG105" s="52"/>
      <c r="BH105" s="52"/>
      <c r="BI105" s="53"/>
      <c r="BJ105" s="53"/>
      <c r="BK105" s="52"/>
      <c r="BL105" s="52"/>
      <c r="BM105" s="53"/>
      <c r="BN105" s="53"/>
      <c r="BO105" s="52"/>
      <c r="BP105" s="52"/>
      <c r="BQ105" s="53"/>
      <c r="BR105" s="53"/>
      <c r="BS105" s="52"/>
      <c r="BT105" s="52"/>
      <c r="BU105" s="53"/>
      <c r="BV105" s="53"/>
      <c r="BW105" s="52"/>
      <c r="BX105" s="52"/>
      <c r="BY105" s="53"/>
      <c r="BZ105" s="53"/>
      <c r="CA105" s="52"/>
      <c r="CB105" s="52"/>
      <c r="CC105" s="53"/>
      <c r="CD105" s="53"/>
      <c r="CE105" s="52"/>
      <c r="CF105" s="52"/>
      <c r="CG105" s="53"/>
      <c r="CH105" s="53"/>
      <c r="CI105" s="52"/>
      <c r="CJ105" s="52"/>
      <c r="CK105" s="53"/>
      <c r="CL105" s="53"/>
      <c r="CM105" s="52"/>
      <c r="CN105" s="52"/>
      <c r="CO105" s="53"/>
      <c r="CP105" s="53"/>
      <c r="CQ105" s="52"/>
      <c r="CR105" s="52"/>
      <c r="CS105" s="53"/>
      <c r="CT105" s="53"/>
      <c r="CU105" s="52"/>
      <c r="CV105" s="52"/>
      <c r="CW105" s="53"/>
      <c r="CX105" s="53"/>
      <c r="CY105" s="52"/>
      <c r="CZ105" s="52"/>
      <c r="DA105" s="53"/>
      <c r="DB105" s="53"/>
      <c r="DC105" s="52"/>
      <c r="DD105" s="52"/>
      <c r="DE105" s="53"/>
      <c r="DF105" s="53"/>
      <c r="DG105" s="52"/>
      <c r="DH105" s="52"/>
      <c r="DI105" s="53"/>
      <c r="DJ105" s="53"/>
      <c r="DK105" s="52"/>
      <c r="DL105" s="52"/>
      <c r="DM105" s="53"/>
      <c r="DN105" s="53"/>
      <c r="DO105" s="52"/>
      <c r="DP105" s="52"/>
      <c r="DQ105" s="53"/>
      <c r="DR105" s="53"/>
      <c r="DS105" s="52"/>
      <c r="DT105" s="52"/>
      <c r="DU105" s="53"/>
      <c r="DV105" s="53"/>
      <c r="DW105" s="52"/>
      <c r="DX105" s="52"/>
      <c r="DY105" s="132"/>
      <c r="DZ105" s="132"/>
      <c r="EA105" s="52"/>
      <c r="EB105" s="52"/>
      <c r="EC105" s="53"/>
      <c r="ED105" s="53"/>
      <c r="EE105" s="52"/>
      <c r="EF105" s="52"/>
      <c r="EG105" s="53"/>
      <c r="EH105" s="53"/>
      <c r="EI105" s="52"/>
      <c r="EJ105" s="52"/>
      <c r="EK105" s="53"/>
      <c r="EL105" s="53"/>
      <c r="EM105" s="52"/>
      <c r="EN105" s="52"/>
      <c r="EO105" s="53"/>
      <c r="EP105" s="53"/>
      <c r="EQ105" s="52"/>
      <c r="ER105" s="52"/>
      <c r="ES105" s="53"/>
      <c r="ET105" s="53"/>
      <c r="EU105" s="52"/>
      <c r="EV105" s="52"/>
      <c r="EW105" s="79">
        <f t="shared" si="3"/>
        <v>5</v>
      </c>
      <c r="EX105" s="79">
        <f t="shared" si="3"/>
        <v>3</v>
      </c>
      <c r="EY105" s="79">
        <f t="shared" si="4"/>
        <v>8</v>
      </c>
    </row>
    <row r="106" spans="1:155" ht="15" customHeight="1">
      <c r="A106" s="43">
        <v>102</v>
      </c>
      <c r="B106" s="245"/>
      <c r="C106" s="236"/>
      <c r="D106" s="78" t="s">
        <v>210</v>
      </c>
      <c r="E106" s="51"/>
      <c r="F106" s="51"/>
      <c r="G106" s="52"/>
      <c r="H106" s="52"/>
      <c r="I106" s="53">
        <v>1</v>
      </c>
      <c r="J106" s="53">
        <v>2</v>
      </c>
      <c r="K106" s="52"/>
      <c r="L106" s="52"/>
      <c r="M106" s="53"/>
      <c r="N106" s="53"/>
      <c r="O106" s="52"/>
      <c r="P106" s="52"/>
      <c r="Q106" s="53"/>
      <c r="R106" s="53"/>
      <c r="S106" s="52"/>
      <c r="T106" s="52"/>
      <c r="U106" s="53"/>
      <c r="V106" s="53"/>
      <c r="W106" s="52"/>
      <c r="X106" s="52"/>
      <c r="Y106" s="53"/>
      <c r="Z106" s="53"/>
      <c r="AA106" s="52"/>
      <c r="AB106" s="52"/>
      <c r="AC106" s="53"/>
      <c r="AD106" s="53"/>
      <c r="AE106" s="52"/>
      <c r="AF106" s="52"/>
      <c r="AG106" s="53"/>
      <c r="AH106" s="53"/>
      <c r="AI106" s="52"/>
      <c r="AJ106" s="52"/>
      <c r="AK106" s="53"/>
      <c r="AL106" s="53"/>
      <c r="AM106" s="52"/>
      <c r="AN106" s="52"/>
      <c r="AO106" s="53"/>
      <c r="AP106" s="53"/>
      <c r="AQ106" s="52"/>
      <c r="AR106" s="52">
        <v>1</v>
      </c>
      <c r="AS106" s="53"/>
      <c r="AT106" s="53"/>
      <c r="AU106" s="52"/>
      <c r="AV106" s="52"/>
      <c r="AW106" s="53"/>
      <c r="AX106" s="53"/>
      <c r="AY106" s="52"/>
      <c r="AZ106" s="52"/>
      <c r="BA106" s="53"/>
      <c r="BB106" s="53"/>
      <c r="BC106" s="52"/>
      <c r="BD106" s="52"/>
      <c r="BE106" s="53"/>
      <c r="BF106" s="53"/>
      <c r="BG106" s="52"/>
      <c r="BH106" s="52"/>
      <c r="BI106" s="53"/>
      <c r="BJ106" s="53"/>
      <c r="BK106" s="52"/>
      <c r="BL106" s="52"/>
      <c r="BM106" s="53"/>
      <c r="BN106" s="53"/>
      <c r="BO106" s="52"/>
      <c r="BP106" s="52"/>
      <c r="BQ106" s="53"/>
      <c r="BR106" s="53"/>
      <c r="BS106" s="52"/>
      <c r="BT106" s="52"/>
      <c r="BU106" s="53"/>
      <c r="BV106" s="53"/>
      <c r="BW106" s="52"/>
      <c r="BX106" s="52">
        <v>1</v>
      </c>
      <c r="BY106" s="53"/>
      <c r="BZ106" s="53"/>
      <c r="CA106" s="52"/>
      <c r="CB106" s="52"/>
      <c r="CC106" s="53"/>
      <c r="CD106" s="53"/>
      <c r="CE106" s="52"/>
      <c r="CF106" s="52"/>
      <c r="CG106" s="53"/>
      <c r="CH106" s="53"/>
      <c r="CI106" s="52"/>
      <c r="CJ106" s="52"/>
      <c r="CK106" s="53">
        <v>1</v>
      </c>
      <c r="CL106" s="53"/>
      <c r="CM106" s="52"/>
      <c r="CN106" s="52"/>
      <c r="CO106" s="53">
        <v>0</v>
      </c>
      <c r="CP106" s="53">
        <v>1</v>
      </c>
      <c r="CQ106" s="52"/>
      <c r="CR106" s="52"/>
      <c r="CS106" s="53"/>
      <c r="CT106" s="53"/>
      <c r="CU106" s="52"/>
      <c r="CV106" s="52"/>
      <c r="CW106" s="53"/>
      <c r="CX106" s="53"/>
      <c r="CY106" s="52"/>
      <c r="CZ106" s="52"/>
      <c r="DA106" s="53"/>
      <c r="DB106" s="53"/>
      <c r="DC106" s="52"/>
      <c r="DD106" s="52"/>
      <c r="DE106" s="53"/>
      <c r="DF106" s="53"/>
      <c r="DG106" s="52"/>
      <c r="DH106" s="52"/>
      <c r="DI106" s="53"/>
      <c r="DJ106" s="53"/>
      <c r="DK106" s="52"/>
      <c r="DL106" s="52">
        <v>1</v>
      </c>
      <c r="DM106" s="53"/>
      <c r="DN106" s="53"/>
      <c r="DO106" s="52"/>
      <c r="DP106" s="52"/>
      <c r="DQ106" s="53"/>
      <c r="DR106" s="53"/>
      <c r="DS106" s="52"/>
      <c r="DT106" s="52">
        <v>1</v>
      </c>
      <c r="DU106" s="53"/>
      <c r="DV106" s="53"/>
      <c r="DW106" s="52"/>
      <c r="DX106" s="52"/>
      <c r="DY106" s="132"/>
      <c r="DZ106" s="132"/>
      <c r="EA106" s="52"/>
      <c r="EB106" s="52"/>
      <c r="EC106" s="53"/>
      <c r="ED106" s="53"/>
      <c r="EE106" s="52"/>
      <c r="EF106" s="52"/>
      <c r="EG106" s="53"/>
      <c r="EH106" s="53"/>
      <c r="EI106" s="52"/>
      <c r="EJ106" s="52"/>
      <c r="EK106" s="53"/>
      <c r="EL106" s="53"/>
      <c r="EM106" s="52"/>
      <c r="EN106" s="52"/>
      <c r="EO106" s="53"/>
      <c r="EP106" s="53"/>
      <c r="EQ106" s="52"/>
      <c r="ER106" s="52"/>
      <c r="ES106" s="53"/>
      <c r="ET106" s="53"/>
      <c r="EU106" s="52"/>
      <c r="EV106" s="52"/>
      <c r="EW106" s="79">
        <f t="shared" si="3"/>
        <v>2</v>
      </c>
      <c r="EX106" s="79">
        <f t="shared" si="3"/>
        <v>7</v>
      </c>
      <c r="EY106" s="79">
        <f t="shared" si="4"/>
        <v>9</v>
      </c>
    </row>
    <row r="107" spans="1:155" ht="15" customHeight="1">
      <c r="A107" s="43">
        <v>103</v>
      </c>
      <c r="B107" s="245"/>
      <c r="C107" s="236"/>
      <c r="D107" s="78" t="s">
        <v>211</v>
      </c>
      <c r="E107" s="51"/>
      <c r="F107" s="51"/>
      <c r="G107" s="52"/>
      <c r="H107" s="52"/>
      <c r="I107" s="53">
        <v>4</v>
      </c>
      <c r="J107" s="53">
        <v>1</v>
      </c>
      <c r="K107" s="52"/>
      <c r="L107" s="52"/>
      <c r="M107" s="53"/>
      <c r="N107" s="53"/>
      <c r="O107" s="52"/>
      <c r="P107" s="52"/>
      <c r="Q107" s="53"/>
      <c r="R107" s="53"/>
      <c r="S107" s="52"/>
      <c r="T107" s="52"/>
      <c r="U107" s="53"/>
      <c r="V107" s="53"/>
      <c r="W107" s="52"/>
      <c r="X107" s="52"/>
      <c r="Y107" s="53"/>
      <c r="Z107" s="53"/>
      <c r="AA107" s="52"/>
      <c r="AB107" s="52"/>
      <c r="AC107" s="53"/>
      <c r="AD107" s="53"/>
      <c r="AE107" s="52"/>
      <c r="AF107" s="52"/>
      <c r="AG107" s="53"/>
      <c r="AH107" s="53"/>
      <c r="AI107" s="52"/>
      <c r="AJ107" s="52"/>
      <c r="AK107" s="53"/>
      <c r="AL107" s="53"/>
      <c r="AM107" s="52"/>
      <c r="AN107" s="52"/>
      <c r="AO107" s="53"/>
      <c r="AP107" s="53"/>
      <c r="AQ107" s="52"/>
      <c r="AR107" s="52"/>
      <c r="AS107" s="53"/>
      <c r="AT107" s="53"/>
      <c r="AU107" s="52"/>
      <c r="AV107" s="52"/>
      <c r="AW107" s="53"/>
      <c r="AX107" s="53"/>
      <c r="AY107" s="52"/>
      <c r="AZ107" s="52"/>
      <c r="BA107" s="53"/>
      <c r="BB107" s="53"/>
      <c r="BC107" s="52"/>
      <c r="BD107" s="52"/>
      <c r="BE107" s="53"/>
      <c r="BF107" s="53"/>
      <c r="BG107" s="52"/>
      <c r="BH107" s="52"/>
      <c r="BI107" s="53"/>
      <c r="BJ107" s="53"/>
      <c r="BK107" s="52"/>
      <c r="BL107" s="52"/>
      <c r="BM107" s="53"/>
      <c r="BN107" s="53"/>
      <c r="BO107" s="52"/>
      <c r="BP107" s="52"/>
      <c r="BQ107" s="53"/>
      <c r="BR107" s="53"/>
      <c r="BS107" s="52"/>
      <c r="BT107" s="52"/>
      <c r="BU107" s="53"/>
      <c r="BV107" s="53"/>
      <c r="BW107" s="52"/>
      <c r="BX107" s="52"/>
      <c r="BY107" s="53"/>
      <c r="BZ107" s="53"/>
      <c r="CA107" s="52"/>
      <c r="CB107" s="52"/>
      <c r="CC107" s="53"/>
      <c r="CD107" s="53"/>
      <c r="CE107" s="52"/>
      <c r="CF107" s="52"/>
      <c r="CG107" s="53"/>
      <c r="CH107" s="53"/>
      <c r="CI107" s="52"/>
      <c r="CJ107" s="52"/>
      <c r="CK107" s="53"/>
      <c r="CL107" s="53"/>
      <c r="CM107" s="52">
        <v>1</v>
      </c>
      <c r="CN107" s="52"/>
      <c r="CO107" s="53"/>
      <c r="CP107" s="53"/>
      <c r="CQ107" s="52"/>
      <c r="CR107" s="52"/>
      <c r="CS107" s="53"/>
      <c r="CT107" s="53"/>
      <c r="CU107" s="52"/>
      <c r="CV107" s="52"/>
      <c r="CW107" s="53"/>
      <c r="CX107" s="53"/>
      <c r="CY107" s="52"/>
      <c r="CZ107" s="52"/>
      <c r="DA107" s="53"/>
      <c r="DB107" s="53"/>
      <c r="DC107" s="52"/>
      <c r="DD107" s="52"/>
      <c r="DE107" s="53"/>
      <c r="DF107" s="53"/>
      <c r="DG107" s="52"/>
      <c r="DH107" s="52"/>
      <c r="DI107" s="53"/>
      <c r="DJ107" s="53"/>
      <c r="DK107" s="52"/>
      <c r="DL107" s="52"/>
      <c r="DM107" s="53"/>
      <c r="DN107" s="53"/>
      <c r="DO107" s="52"/>
      <c r="DP107" s="52"/>
      <c r="DQ107" s="53"/>
      <c r="DR107" s="53"/>
      <c r="DS107" s="52"/>
      <c r="DT107" s="52"/>
      <c r="DU107" s="53"/>
      <c r="DV107" s="53"/>
      <c r="DW107" s="52"/>
      <c r="DX107" s="52"/>
      <c r="DY107" s="132"/>
      <c r="DZ107" s="132"/>
      <c r="EA107" s="52"/>
      <c r="EB107" s="52"/>
      <c r="EC107" s="53"/>
      <c r="ED107" s="53"/>
      <c r="EE107" s="52"/>
      <c r="EF107" s="52"/>
      <c r="EG107" s="53"/>
      <c r="EH107" s="53"/>
      <c r="EI107" s="52"/>
      <c r="EJ107" s="52"/>
      <c r="EK107" s="53"/>
      <c r="EL107" s="53"/>
      <c r="EM107" s="52"/>
      <c r="EN107" s="52"/>
      <c r="EO107" s="53"/>
      <c r="EP107" s="53"/>
      <c r="EQ107" s="52"/>
      <c r="ER107" s="52"/>
      <c r="ES107" s="53"/>
      <c r="ET107" s="53"/>
      <c r="EU107" s="52">
        <v>1</v>
      </c>
      <c r="EV107" s="52"/>
      <c r="EW107" s="79">
        <f t="shared" si="3"/>
        <v>6</v>
      </c>
      <c r="EX107" s="79">
        <f t="shared" si="3"/>
        <v>1</v>
      </c>
      <c r="EY107" s="79">
        <f t="shared" si="4"/>
        <v>7</v>
      </c>
    </row>
    <row r="108" spans="1:155" ht="15" customHeight="1">
      <c r="A108" s="43">
        <v>104</v>
      </c>
      <c r="B108" s="245"/>
      <c r="C108" s="236"/>
      <c r="D108" s="78" t="s">
        <v>212</v>
      </c>
      <c r="E108" s="51"/>
      <c r="F108" s="51"/>
      <c r="G108" s="52"/>
      <c r="H108" s="52"/>
      <c r="I108" s="53"/>
      <c r="J108" s="53">
        <v>3</v>
      </c>
      <c r="K108" s="52"/>
      <c r="L108" s="52"/>
      <c r="M108" s="53">
        <v>1</v>
      </c>
      <c r="N108" s="53">
        <v>0</v>
      </c>
      <c r="O108" s="52"/>
      <c r="P108" s="52"/>
      <c r="Q108" s="53"/>
      <c r="R108" s="53"/>
      <c r="S108" s="52"/>
      <c r="T108" s="52"/>
      <c r="U108" s="53"/>
      <c r="V108" s="53"/>
      <c r="W108" s="52"/>
      <c r="X108" s="52"/>
      <c r="Y108" s="53"/>
      <c r="Z108" s="53"/>
      <c r="AA108" s="52"/>
      <c r="AB108" s="52"/>
      <c r="AC108" s="53"/>
      <c r="AD108" s="53"/>
      <c r="AE108" s="52"/>
      <c r="AF108" s="52"/>
      <c r="AG108" s="53"/>
      <c r="AH108" s="53"/>
      <c r="AI108" s="52"/>
      <c r="AJ108" s="52"/>
      <c r="AK108" s="53"/>
      <c r="AL108" s="53"/>
      <c r="AM108" s="52"/>
      <c r="AN108" s="52"/>
      <c r="AO108" s="53"/>
      <c r="AP108" s="53"/>
      <c r="AQ108" s="52"/>
      <c r="AR108" s="52"/>
      <c r="AS108" s="53"/>
      <c r="AT108" s="53"/>
      <c r="AU108" s="52"/>
      <c r="AV108" s="52"/>
      <c r="AW108" s="53"/>
      <c r="AX108" s="53"/>
      <c r="AY108" s="52"/>
      <c r="AZ108" s="52"/>
      <c r="BA108" s="53"/>
      <c r="BB108" s="53"/>
      <c r="BC108" s="52"/>
      <c r="BD108" s="52"/>
      <c r="BE108" s="53"/>
      <c r="BF108" s="53"/>
      <c r="BG108" s="52"/>
      <c r="BH108" s="52"/>
      <c r="BI108" s="53"/>
      <c r="BJ108" s="53"/>
      <c r="BK108" s="52"/>
      <c r="BL108" s="52"/>
      <c r="BM108" s="53"/>
      <c r="BN108" s="53"/>
      <c r="BO108" s="52"/>
      <c r="BP108" s="52"/>
      <c r="BQ108" s="53"/>
      <c r="BR108" s="53"/>
      <c r="BS108" s="52"/>
      <c r="BT108" s="52"/>
      <c r="BU108" s="53"/>
      <c r="BV108" s="53"/>
      <c r="BW108" s="52"/>
      <c r="BX108" s="52"/>
      <c r="BY108" s="53"/>
      <c r="BZ108" s="53"/>
      <c r="CA108" s="52"/>
      <c r="CB108" s="52"/>
      <c r="CC108" s="53"/>
      <c r="CD108" s="53"/>
      <c r="CE108" s="52"/>
      <c r="CF108" s="52"/>
      <c r="CG108" s="53"/>
      <c r="CH108" s="53"/>
      <c r="CI108" s="52"/>
      <c r="CJ108" s="52"/>
      <c r="CK108" s="53"/>
      <c r="CL108" s="53"/>
      <c r="CM108" s="52"/>
      <c r="CN108" s="52"/>
      <c r="CO108" s="53"/>
      <c r="CP108" s="53"/>
      <c r="CQ108" s="52"/>
      <c r="CR108" s="52"/>
      <c r="CS108" s="53"/>
      <c r="CT108" s="53"/>
      <c r="CU108" s="52"/>
      <c r="CV108" s="52"/>
      <c r="CW108" s="53"/>
      <c r="CX108" s="53"/>
      <c r="CY108" s="52"/>
      <c r="CZ108" s="52"/>
      <c r="DA108" s="53"/>
      <c r="DB108" s="53"/>
      <c r="DC108" s="52"/>
      <c r="DD108" s="52"/>
      <c r="DE108" s="53"/>
      <c r="DF108" s="53"/>
      <c r="DG108" s="52"/>
      <c r="DH108" s="52"/>
      <c r="DI108" s="53"/>
      <c r="DJ108" s="53"/>
      <c r="DK108" s="52"/>
      <c r="DL108" s="52"/>
      <c r="DM108" s="53"/>
      <c r="DN108" s="53"/>
      <c r="DO108" s="52"/>
      <c r="DP108" s="52"/>
      <c r="DQ108" s="53"/>
      <c r="DR108" s="53"/>
      <c r="DS108" s="52"/>
      <c r="DT108" s="52"/>
      <c r="DU108" s="53"/>
      <c r="DV108" s="53"/>
      <c r="DW108" s="52"/>
      <c r="DX108" s="52"/>
      <c r="DY108" s="132"/>
      <c r="DZ108" s="132"/>
      <c r="EA108" s="52"/>
      <c r="EB108" s="52"/>
      <c r="EC108" s="53"/>
      <c r="ED108" s="53"/>
      <c r="EE108" s="52"/>
      <c r="EF108" s="52"/>
      <c r="EG108" s="53"/>
      <c r="EH108" s="53"/>
      <c r="EI108" s="52"/>
      <c r="EJ108" s="52"/>
      <c r="EK108" s="53"/>
      <c r="EL108" s="53"/>
      <c r="EM108" s="52"/>
      <c r="EN108" s="52"/>
      <c r="EO108" s="53"/>
      <c r="EP108" s="53">
        <v>1</v>
      </c>
      <c r="EQ108" s="52"/>
      <c r="ER108" s="52"/>
      <c r="ES108" s="53"/>
      <c r="ET108" s="53">
        <v>1</v>
      </c>
      <c r="EU108" s="52"/>
      <c r="EV108" s="52"/>
      <c r="EW108" s="79">
        <f t="shared" si="3"/>
        <v>1</v>
      </c>
      <c r="EX108" s="79">
        <f t="shared" si="3"/>
        <v>5</v>
      </c>
      <c r="EY108" s="79">
        <f t="shared" si="4"/>
        <v>6</v>
      </c>
    </row>
    <row r="109" spans="1:155" ht="15" customHeight="1">
      <c r="A109" s="43">
        <v>105</v>
      </c>
      <c r="B109" s="245"/>
      <c r="C109" s="236"/>
      <c r="D109" s="78" t="s">
        <v>213</v>
      </c>
      <c r="E109" s="51"/>
      <c r="F109" s="51"/>
      <c r="G109" s="52"/>
      <c r="H109" s="52"/>
      <c r="I109" s="53"/>
      <c r="J109" s="53"/>
      <c r="K109" s="52"/>
      <c r="L109" s="52"/>
      <c r="M109" s="53"/>
      <c r="N109" s="53"/>
      <c r="O109" s="52"/>
      <c r="P109" s="52"/>
      <c r="Q109" s="53"/>
      <c r="R109" s="53"/>
      <c r="S109" s="52"/>
      <c r="T109" s="52"/>
      <c r="U109" s="53"/>
      <c r="V109" s="53"/>
      <c r="W109" s="52"/>
      <c r="X109" s="52"/>
      <c r="Y109" s="53"/>
      <c r="Z109" s="53"/>
      <c r="AA109" s="52"/>
      <c r="AB109" s="52"/>
      <c r="AC109" s="53"/>
      <c r="AD109" s="53"/>
      <c r="AE109" s="52"/>
      <c r="AF109" s="52"/>
      <c r="AG109" s="53"/>
      <c r="AH109" s="53"/>
      <c r="AI109" s="52"/>
      <c r="AJ109" s="52"/>
      <c r="AK109" s="53"/>
      <c r="AL109" s="53"/>
      <c r="AM109" s="52"/>
      <c r="AN109" s="52"/>
      <c r="AO109" s="53"/>
      <c r="AP109" s="53"/>
      <c r="AQ109" s="52"/>
      <c r="AR109" s="52"/>
      <c r="AS109" s="53"/>
      <c r="AT109" s="53"/>
      <c r="AU109" s="52"/>
      <c r="AV109" s="52"/>
      <c r="AW109" s="53"/>
      <c r="AX109" s="53"/>
      <c r="AY109" s="52"/>
      <c r="AZ109" s="52"/>
      <c r="BA109" s="53"/>
      <c r="BB109" s="53"/>
      <c r="BC109" s="52"/>
      <c r="BD109" s="52"/>
      <c r="BE109" s="53"/>
      <c r="BF109" s="53"/>
      <c r="BG109" s="52"/>
      <c r="BH109" s="52"/>
      <c r="BI109" s="53"/>
      <c r="BJ109" s="53"/>
      <c r="BK109" s="52"/>
      <c r="BL109" s="52"/>
      <c r="BM109" s="53"/>
      <c r="BN109" s="53"/>
      <c r="BO109" s="52"/>
      <c r="BP109" s="52"/>
      <c r="BQ109" s="53"/>
      <c r="BR109" s="53"/>
      <c r="BS109" s="52"/>
      <c r="BT109" s="52"/>
      <c r="BU109" s="53"/>
      <c r="BV109" s="53"/>
      <c r="BW109" s="52"/>
      <c r="BX109" s="52"/>
      <c r="BY109" s="53"/>
      <c r="BZ109" s="53"/>
      <c r="CA109" s="52"/>
      <c r="CB109" s="52"/>
      <c r="CC109" s="53"/>
      <c r="CD109" s="53"/>
      <c r="CE109" s="52"/>
      <c r="CF109" s="52"/>
      <c r="CG109" s="53"/>
      <c r="CH109" s="53"/>
      <c r="CI109" s="52"/>
      <c r="CJ109" s="52"/>
      <c r="CK109" s="53"/>
      <c r="CL109" s="53"/>
      <c r="CM109" s="52"/>
      <c r="CN109" s="52"/>
      <c r="CO109" s="53"/>
      <c r="CP109" s="53"/>
      <c r="CQ109" s="52"/>
      <c r="CR109" s="52"/>
      <c r="CS109" s="53"/>
      <c r="CT109" s="53"/>
      <c r="CU109" s="52"/>
      <c r="CV109" s="52"/>
      <c r="CW109" s="53"/>
      <c r="CX109" s="53"/>
      <c r="CY109" s="52"/>
      <c r="CZ109" s="52"/>
      <c r="DA109" s="53"/>
      <c r="DB109" s="53"/>
      <c r="DC109" s="52"/>
      <c r="DD109" s="52"/>
      <c r="DE109" s="53"/>
      <c r="DF109" s="53"/>
      <c r="DG109" s="52"/>
      <c r="DH109" s="52"/>
      <c r="DI109" s="53"/>
      <c r="DJ109" s="53"/>
      <c r="DK109" s="52"/>
      <c r="DL109" s="52"/>
      <c r="DM109" s="53"/>
      <c r="DN109" s="53"/>
      <c r="DO109" s="52"/>
      <c r="DP109" s="52"/>
      <c r="DQ109" s="53"/>
      <c r="DR109" s="53"/>
      <c r="DS109" s="52"/>
      <c r="DT109" s="52"/>
      <c r="DU109" s="53"/>
      <c r="DV109" s="53"/>
      <c r="DW109" s="52"/>
      <c r="DX109" s="52"/>
      <c r="DY109" s="132"/>
      <c r="DZ109" s="132"/>
      <c r="EA109" s="52"/>
      <c r="EB109" s="52"/>
      <c r="EC109" s="53"/>
      <c r="ED109" s="53"/>
      <c r="EE109" s="52"/>
      <c r="EF109" s="52"/>
      <c r="EG109" s="53"/>
      <c r="EH109" s="53"/>
      <c r="EI109" s="52"/>
      <c r="EJ109" s="52"/>
      <c r="EK109" s="53"/>
      <c r="EL109" s="53"/>
      <c r="EM109" s="52"/>
      <c r="EN109" s="52"/>
      <c r="EO109" s="53"/>
      <c r="EP109" s="53"/>
      <c r="EQ109" s="52"/>
      <c r="ER109" s="52"/>
      <c r="ES109" s="53">
        <v>8</v>
      </c>
      <c r="ET109" s="53">
        <v>3</v>
      </c>
      <c r="EU109" s="52"/>
      <c r="EV109" s="52"/>
      <c r="EW109" s="79">
        <f aca="true" t="shared" si="5" ref="EW109:EX118">E109+G109+I109+K109+M109+O109+Q109+S109+U109+W109+Y109+AA109+AC109+AE109+AG109+AI109+AK109+AM109+AO109+AQ109+AS109+AU109+AW109+AY109+BA109+BC109+BE109+BG109+BI109+BK109+BM109+BO109+BQ109+BS109+BU109+BW109+BY109+CA109+CC109+CE109+CG109+CI109+CK109+CM109+CO109+CQ109+CS109+CU109+CW109+CY109+DA109+DC109+DE109+DG109+DI109+DK109+DM109+DO109+DQ109+DS109+DU109+DW109+DY109+EA109+EC109+EE109+EG109+EI109+EK109+EM109+EO109+EQ109+ES109+EU109</f>
        <v>8</v>
      </c>
      <c r="EX109" s="79">
        <f t="shared" si="5"/>
        <v>3</v>
      </c>
      <c r="EY109" s="79">
        <f t="shared" si="4"/>
        <v>11</v>
      </c>
    </row>
    <row r="110" spans="1:155" ht="15" customHeight="1">
      <c r="A110" s="43">
        <v>106</v>
      </c>
      <c r="B110" s="245"/>
      <c r="C110" s="236"/>
      <c r="D110" s="78" t="s">
        <v>214</v>
      </c>
      <c r="E110" s="51"/>
      <c r="F110" s="51"/>
      <c r="G110" s="52"/>
      <c r="H110" s="52"/>
      <c r="I110" s="53"/>
      <c r="J110" s="53"/>
      <c r="K110" s="52"/>
      <c r="L110" s="52"/>
      <c r="M110" s="53"/>
      <c r="N110" s="53"/>
      <c r="O110" s="52"/>
      <c r="P110" s="52"/>
      <c r="Q110" s="53"/>
      <c r="R110" s="53"/>
      <c r="S110" s="52"/>
      <c r="T110" s="52"/>
      <c r="U110" s="53"/>
      <c r="V110" s="53"/>
      <c r="W110" s="52"/>
      <c r="X110" s="52"/>
      <c r="Y110" s="53"/>
      <c r="Z110" s="53"/>
      <c r="AA110" s="52"/>
      <c r="AB110" s="52"/>
      <c r="AC110" s="53"/>
      <c r="AD110" s="53"/>
      <c r="AE110" s="52"/>
      <c r="AF110" s="52"/>
      <c r="AG110" s="53"/>
      <c r="AH110" s="53"/>
      <c r="AI110" s="52"/>
      <c r="AJ110" s="52"/>
      <c r="AK110" s="53"/>
      <c r="AL110" s="53"/>
      <c r="AM110" s="52"/>
      <c r="AN110" s="52"/>
      <c r="AO110" s="53"/>
      <c r="AP110" s="53"/>
      <c r="AQ110" s="52"/>
      <c r="AR110" s="52"/>
      <c r="AS110" s="53"/>
      <c r="AT110" s="53"/>
      <c r="AU110" s="52"/>
      <c r="AV110" s="52"/>
      <c r="AW110" s="53"/>
      <c r="AX110" s="53"/>
      <c r="AY110" s="52"/>
      <c r="AZ110" s="52"/>
      <c r="BA110" s="53"/>
      <c r="BB110" s="53"/>
      <c r="BC110" s="52"/>
      <c r="BD110" s="52"/>
      <c r="BE110" s="53"/>
      <c r="BF110" s="53"/>
      <c r="BG110" s="52"/>
      <c r="BH110" s="52"/>
      <c r="BI110" s="53"/>
      <c r="BJ110" s="53"/>
      <c r="BK110" s="52"/>
      <c r="BL110" s="52"/>
      <c r="BM110" s="53"/>
      <c r="BN110" s="53"/>
      <c r="BO110" s="52"/>
      <c r="BP110" s="52"/>
      <c r="BQ110" s="53"/>
      <c r="BR110" s="53"/>
      <c r="BS110" s="52"/>
      <c r="BT110" s="52"/>
      <c r="BU110" s="53"/>
      <c r="BV110" s="53"/>
      <c r="BW110" s="52"/>
      <c r="BX110" s="52"/>
      <c r="BY110" s="53">
        <v>1</v>
      </c>
      <c r="BZ110" s="53"/>
      <c r="CA110" s="52"/>
      <c r="CB110" s="52"/>
      <c r="CC110" s="53"/>
      <c r="CD110" s="53"/>
      <c r="CE110" s="52"/>
      <c r="CF110" s="52"/>
      <c r="CG110" s="53"/>
      <c r="CH110" s="53"/>
      <c r="CI110" s="52"/>
      <c r="CJ110" s="52"/>
      <c r="CK110" s="53"/>
      <c r="CL110" s="53"/>
      <c r="CM110" s="52"/>
      <c r="CN110" s="52"/>
      <c r="CO110" s="53"/>
      <c r="CP110" s="53"/>
      <c r="CQ110" s="52"/>
      <c r="CR110" s="52"/>
      <c r="CS110" s="53"/>
      <c r="CT110" s="53"/>
      <c r="CU110" s="52"/>
      <c r="CV110" s="52"/>
      <c r="CW110" s="53"/>
      <c r="CX110" s="53"/>
      <c r="CY110" s="52"/>
      <c r="CZ110" s="52"/>
      <c r="DA110" s="53"/>
      <c r="DB110" s="53"/>
      <c r="DC110" s="52"/>
      <c r="DD110" s="52"/>
      <c r="DE110" s="53"/>
      <c r="DF110" s="53"/>
      <c r="DG110" s="52"/>
      <c r="DH110" s="52"/>
      <c r="DI110" s="53"/>
      <c r="DJ110" s="53"/>
      <c r="DK110" s="52"/>
      <c r="DL110" s="52"/>
      <c r="DM110" s="53"/>
      <c r="DN110" s="53"/>
      <c r="DO110" s="52"/>
      <c r="DP110" s="52"/>
      <c r="DQ110" s="53"/>
      <c r="DR110" s="53"/>
      <c r="DS110" s="52"/>
      <c r="DT110" s="52"/>
      <c r="DU110" s="53"/>
      <c r="DV110" s="53"/>
      <c r="DW110" s="52"/>
      <c r="DX110" s="52"/>
      <c r="DY110" s="132"/>
      <c r="DZ110" s="132"/>
      <c r="EA110" s="52"/>
      <c r="EB110" s="52"/>
      <c r="EC110" s="53"/>
      <c r="ED110" s="53"/>
      <c r="EE110" s="52"/>
      <c r="EF110" s="52"/>
      <c r="EG110" s="53"/>
      <c r="EH110" s="53"/>
      <c r="EI110" s="52"/>
      <c r="EJ110" s="52"/>
      <c r="EK110" s="53"/>
      <c r="EL110" s="53"/>
      <c r="EM110" s="52"/>
      <c r="EN110" s="52"/>
      <c r="EO110" s="53"/>
      <c r="EP110" s="53"/>
      <c r="EQ110" s="52"/>
      <c r="ER110" s="52"/>
      <c r="ES110" s="53">
        <v>2</v>
      </c>
      <c r="ET110" s="53">
        <v>1</v>
      </c>
      <c r="EU110" s="52"/>
      <c r="EV110" s="52"/>
      <c r="EW110" s="79">
        <f t="shared" si="5"/>
        <v>3</v>
      </c>
      <c r="EX110" s="79">
        <f t="shared" si="5"/>
        <v>1</v>
      </c>
      <c r="EY110" s="79">
        <f t="shared" si="4"/>
        <v>4</v>
      </c>
    </row>
    <row r="111" spans="1:155" ht="15" customHeight="1">
      <c r="A111" s="43">
        <v>107</v>
      </c>
      <c r="B111" s="245"/>
      <c r="C111" s="236"/>
      <c r="D111" s="78" t="s">
        <v>215</v>
      </c>
      <c r="E111" s="51"/>
      <c r="F111" s="51"/>
      <c r="G111" s="52"/>
      <c r="H111" s="52"/>
      <c r="I111" s="53">
        <v>1</v>
      </c>
      <c r="J111" s="53"/>
      <c r="K111" s="52"/>
      <c r="L111" s="52"/>
      <c r="M111" s="53"/>
      <c r="N111" s="53"/>
      <c r="O111" s="52"/>
      <c r="P111" s="52"/>
      <c r="Q111" s="53"/>
      <c r="R111" s="53"/>
      <c r="S111" s="52"/>
      <c r="T111" s="52"/>
      <c r="U111" s="53"/>
      <c r="V111" s="53"/>
      <c r="W111" s="52"/>
      <c r="X111" s="52"/>
      <c r="Y111" s="53"/>
      <c r="Z111" s="53"/>
      <c r="AA111" s="52"/>
      <c r="AB111" s="52"/>
      <c r="AC111" s="53"/>
      <c r="AD111" s="53"/>
      <c r="AE111" s="52"/>
      <c r="AF111" s="52"/>
      <c r="AG111" s="53"/>
      <c r="AH111" s="53"/>
      <c r="AI111" s="52"/>
      <c r="AJ111" s="52"/>
      <c r="AK111" s="53"/>
      <c r="AL111" s="53"/>
      <c r="AM111" s="52"/>
      <c r="AN111" s="52"/>
      <c r="AO111" s="53"/>
      <c r="AP111" s="53"/>
      <c r="AQ111" s="52"/>
      <c r="AR111" s="52"/>
      <c r="AS111" s="53"/>
      <c r="AT111" s="53"/>
      <c r="AU111" s="52"/>
      <c r="AV111" s="52"/>
      <c r="AW111" s="53"/>
      <c r="AX111" s="53"/>
      <c r="AY111" s="52"/>
      <c r="AZ111" s="52"/>
      <c r="BA111" s="53"/>
      <c r="BB111" s="53"/>
      <c r="BC111" s="52"/>
      <c r="BD111" s="52"/>
      <c r="BE111" s="53"/>
      <c r="BF111" s="53"/>
      <c r="BG111" s="52"/>
      <c r="BH111" s="52"/>
      <c r="BI111" s="53"/>
      <c r="BJ111" s="53"/>
      <c r="BK111" s="52"/>
      <c r="BL111" s="52"/>
      <c r="BM111" s="53"/>
      <c r="BN111" s="53"/>
      <c r="BO111" s="52"/>
      <c r="BP111" s="52"/>
      <c r="BQ111" s="53"/>
      <c r="BR111" s="53"/>
      <c r="BS111" s="52"/>
      <c r="BT111" s="52"/>
      <c r="BU111" s="53"/>
      <c r="BV111" s="53">
        <v>1</v>
      </c>
      <c r="BW111" s="52"/>
      <c r="BX111" s="52"/>
      <c r="BY111" s="53"/>
      <c r="BZ111" s="53"/>
      <c r="CA111" s="52"/>
      <c r="CB111" s="52"/>
      <c r="CC111" s="53"/>
      <c r="CD111" s="53"/>
      <c r="CE111" s="52"/>
      <c r="CF111" s="52"/>
      <c r="CG111" s="53"/>
      <c r="CH111" s="53"/>
      <c r="CI111" s="52"/>
      <c r="CJ111" s="52"/>
      <c r="CK111" s="53"/>
      <c r="CL111" s="53"/>
      <c r="CM111" s="52"/>
      <c r="CN111" s="52"/>
      <c r="CO111" s="53"/>
      <c r="CP111" s="53"/>
      <c r="CQ111" s="52"/>
      <c r="CR111" s="52"/>
      <c r="CS111" s="53"/>
      <c r="CT111" s="53"/>
      <c r="CU111" s="52"/>
      <c r="CV111" s="52"/>
      <c r="CW111" s="53"/>
      <c r="CX111" s="53"/>
      <c r="CY111" s="52"/>
      <c r="CZ111" s="52"/>
      <c r="DA111" s="53"/>
      <c r="DB111" s="53"/>
      <c r="DC111" s="52"/>
      <c r="DD111" s="52"/>
      <c r="DE111" s="53">
        <v>1</v>
      </c>
      <c r="DF111" s="53">
        <v>1</v>
      </c>
      <c r="DG111" s="52"/>
      <c r="DH111" s="52"/>
      <c r="DI111" s="53"/>
      <c r="DJ111" s="53"/>
      <c r="DK111" s="52"/>
      <c r="DL111" s="52"/>
      <c r="DM111" s="53"/>
      <c r="DN111" s="53"/>
      <c r="DO111" s="52"/>
      <c r="DP111" s="52"/>
      <c r="DQ111" s="53"/>
      <c r="DR111" s="53"/>
      <c r="DS111" s="52"/>
      <c r="DT111" s="52"/>
      <c r="DU111" s="53"/>
      <c r="DV111" s="53"/>
      <c r="DW111" s="52"/>
      <c r="DX111" s="52"/>
      <c r="DY111" s="132"/>
      <c r="DZ111" s="132"/>
      <c r="EA111" s="52"/>
      <c r="EB111" s="52"/>
      <c r="EC111" s="53"/>
      <c r="ED111" s="53"/>
      <c r="EE111" s="52"/>
      <c r="EF111" s="52"/>
      <c r="EG111" s="53"/>
      <c r="EH111" s="53"/>
      <c r="EI111" s="52"/>
      <c r="EJ111" s="52"/>
      <c r="EK111" s="53"/>
      <c r="EL111" s="53"/>
      <c r="EM111" s="52"/>
      <c r="EN111" s="52"/>
      <c r="EO111" s="53"/>
      <c r="EP111" s="53"/>
      <c r="EQ111" s="52"/>
      <c r="ER111" s="52"/>
      <c r="ES111" s="53"/>
      <c r="ET111" s="53"/>
      <c r="EU111" s="52">
        <v>2</v>
      </c>
      <c r="EV111" s="52">
        <v>1</v>
      </c>
      <c r="EW111" s="79">
        <f t="shared" si="5"/>
        <v>4</v>
      </c>
      <c r="EX111" s="79">
        <f t="shared" si="5"/>
        <v>3</v>
      </c>
      <c r="EY111" s="79">
        <f t="shared" si="4"/>
        <v>7</v>
      </c>
    </row>
    <row r="112" spans="1:155" ht="15" customHeight="1">
      <c r="A112" s="43">
        <v>108</v>
      </c>
      <c r="B112" s="245"/>
      <c r="C112" s="236"/>
      <c r="D112" s="78" t="s">
        <v>216</v>
      </c>
      <c r="E112" s="51"/>
      <c r="F112" s="51"/>
      <c r="G112" s="52"/>
      <c r="H112" s="52"/>
      <c r="I112" s="53">
        <v>1</v>
      </c>
      <c r="J112" s="53"/>
      <c r="K112" s="52"/>
      <c r="L112" s="52"/>
      <c r="M112" s="53"/>
      <c r="N112" s="53"/>
      <c r="O112" s="52"/>
      <c r="P112" s="52"/>
      <c r="Q112" s="53"/>
      <c r="R112" s="53"/>
      <c r="S112" s="52"/>
      <c r="T112" s="52"/>
      <c r="U112" s="53"/>
      <c r="V112" s="53"/>
      <c r="W112" s="52"/>
      <c r="X112" s="52"/>
      <c r="Y112" s="53"/>
      <c r="Z112" s="53"/>
      <c r="AA112" s="52"/>
      <c r="AB112" s="52"/>
      <c r="AC112" s="53"/>
      <c r="AD112" s="53"/>
      <c r="AE112" s="52"/>
      <c r="AF112" s="52"/>
      <c r="AG112" s="53"/>
      <c r="AH112" s="53"/>
      <c r="AI112" s="52"/>
      <c r="AJ112" s="52"/>
      <c r="AK112" s="53"/>
      <c r="AL112" s="53"/>
      <c r="AM112" s="52"/>
      <c r="AN112" s="52"/>
      <c r="AO112" s="53"/>
      <c r="AP112" s="53"/>
      <c r="AQ112" s="52"/>
      <c r="AR112" s="52"/>
      <c r="AS112" s="53"/>
      <c r="AT112" s="53"/>
      <c r="AU112" s="52"/>
      <c r="AV112" s="52"/>
      <c r="AW112" s="53"/>
      <c r="AX112" s="53"/>
      <c r="AY112" s="52"/>
      <c r="AZ112" s="52"/>
      <c r="BA112" s="53"/>
      <c r="BB112" s="53"/>
      <c r="BC112" s="52"/>
      <c r="BD112" s="52"/>
      <c r="BE112" s="53"/>
      <c r="BF112" s="53"/>
      <c r="BG112" s="52"/>
      <c r="BH112" s="52"/>
      <c r="BI112" s="53"/>
      <c r="BJ112" s="53"/>
      <c r="BK112" s="52"/>
      <c r="BL112" s="52"/>
      <c r="BM112" s="53"/>
      <c r="BN112" s="53"/>
      <c r="BO112" s="52"/>
      <c r="BP112" s="52"/>
      <c r="BQ112" s="53"/>
      <c r="BR112" s="53"/>
      <c r="BS112" s="52"/>
      <c r="BT112" s="52"/>
      <c r="BU112" s="53"/>
      <c r="BV112" s="53"/>
      <c r="BW112" s="52"/>
      <c r="BX112" s="52"/>
      <c r="BY112" s="53"/>
      <c r="BZ112" s="53"/>
      <c r="CA112" s="52"/>
      <c r="CB112" s="52"/>
      <c r="CC112" s="53"/>
      <c r="CD112" s="53"/>
      <c r="CE112" s="52"/>
      <c r="CF112" s="52"/>
      <c r="CG112" s="53"/>
      <c r="CH112" s="53"/>
      <c r="CI112" s="52"/>
      <c r="CJ112" s="52"/>
      <c r="CK112" s="53"/>
      <c r="CL112" s="53"/>
      <c r="CM112" s="52">
        <v>1</v>
      </c>
      <c r="CN112" s="52"/>
      <c r="CO112" s="53"/>
      <c r="CP112" s="53"/>
      <c r="CQ112" s="52"/>
      <c r="CR112" s="52"/>
      <c r="CS112" s="53"/>
      <c r="CT112" s="53"/>
      <c r="CU112" s="52"/>
      <c r="CV112" s="52"/>
      <c r="CW112" s="53"/>
      <c r="CX112" s="53"/>
      <c r="CY112" s="52"/>
      <c r="CZ112" s="52"/>
      <c r="DA112" s="53"/>
      <c r="DB112" s="53"/>
      <c r="DC112" s="52"/>
      <c r="DD112" s="52"/>
      <c r="DE112" s="53"/>
      <c r="DF112" s="53"/>
      <c r="DG112" s="52"/>
      <c r="DH112" s="52"/>
      <c r="DI112" s="53"/>
      <c r="DJ112" s="53"/>
      <c r="DK112" s="52"/>
      <c r="DL112" s="52"/>
      <c r="DM112" s="53"/>
      <c r="DN112" s="53"/>
      <c r="DO112" s="52"/>
      <c r="DP112" s="52"/>
      <c r="DQ112" s="53"/>
      <c r="DR112" s="53"/>
      <c r="DS112" s="52"/>
      <c r="DT112" s="52"/>
      <c r="DU112" s="53"/>
      <c r="DV112" s="53"/>
      <c r="DW112" s="52"/>
      <c r="DX112" s="52"/>
      <c r="DY112" s="132"/>
      <c r="DZ112" s="132"/>
      <c r="EA112" s="52"/>
      <c r="EB112" s="52"/>
      <c r="EC112" s="53"/>
      <c r="ED112" s="53"/>
      <c r="EE112" s="52"/>
      <c r="EF112" s="52"/>
      <c r="EG112" s="53"/>
      <c r="EH112" s="53"/>
      <c r="EI112" s="52"/>
      <c r="EJ112" s="52"/>
      <c r="EK112" s="53"/>
      <c r="EL112" s="53"/>
      <c r="EM112" s="52"/>
      <c r="EN112" s="52"/>
      <c r="EO112" s="53"/>
      <c r="EP112" s="53"/>
      <c r="EQ112" s="52"/>
      <c r="ER112" s="52"/>
      <c r="ES112" s="53"/>
      <c r="ET112" s="53"/>
      <c r="EU112" s="52"/>
      <c r="EV112" s="52"/>
      <c r="EW112" s="79">
        <f t="shared" si="5"/>
        <v>2</v>
      </c>
      <c r="EX112" s="79">
        <f t="shared" si="5"/>
        <v>0</v>
      </c>
      <c r="EY112" s="79">
        <f t="shared" si="4"/>
        <v>2</v>
      </c>
    </row>
    <row r="113" spans="1:155" ht="15" customHeight="1">
      <c r="A113" s="43">
        <v>109</v>
      </c>
      <c r="B113" s="245"/>
      <c r="C113" s="236"/>
      <c r="D113" s="78" t="s">
        <v>217</v>
      </c>
      <c r="E113" s="51"/>
      <c r="F113" s="51"/>
      <c r="G113" s="52"/>
      <c r="H113" s="52"/>
      <c r="I113" s="53"/>
      <c r="J113" s="53"/>
      <c r="K113" s="52"/>
      <c r="L113" s="52"/>
      <c r="M113" s="53"/>
      <c r="N113" s="53"/>
      <c r="O113" s="52"/>
      <c r="P113" s="52"/>
      <c r="Q113" s="53"/>
      <c r="R113" s="53"/>
      <c r="S113" s="52"/>
      <c r="T113" s="52"/>
      <c r="U113" s="53"/>
      <c r="V113" s="53"/>
      <c r="W113" s="52"/>
      <c r="X113" s="52"/>
      <c r="Y113" s="53"/>
      <c r="Z113" s="53"/>
      <c r="AA113" s="52"/>
      <c r="AB113" s="52"/>
      <c r="AC113" s="53"/>
      <c r="AD113" s="53"/>
      <c r="AE113" s="52"/>
      <c r="AF113" s="52"/>
      <c r="AG113" s="53"/>
      <c r="AH113" s="53"/>
      <c r="AI113" s="52"/>
      <c r="AJ113" s="52"/>
      <c r="AK113" s="53"/>
      <c r="AL113" s="53"/>
      <c r="AM113" s="52"/>
      <c r="AN113" s="52"/>
      <c r="AO113" s="53">
        <v>1</v>
      </c>
      <c r="AP113" s="53"/>
      <c r="AQ113" s="52"/>
      <c r="AR113" s="52">
        <v>1</v>
      </c>
      <c r="AS113" s="53"/>
      <c r="AT113" s="53"/>
      <c r="AU113" s="52"/>
      <c r="AV113" s="52"/>
      <c r="AW113" s="53"/>
      <c r="AX113" s="53"/>
      <c r="AY113" s="52"/>
      <c r="AZ113" s="52"/>
      <c r="BA113" s="53"/>
      <c r="BB113" s="53"/>
      <c r="BC113" s="52"/>
      <c r="BD113" s="52"/>
      <c r="BE113" s="53"/>
      <c r="BF113" s="53"/>
      <c r="BG113" s="52"/>
      <c r="BH113" s="52"/>
      <c r="BI113" s="53"/>
      <c r="BJ113" s="53"/>
      <c r="BK113" s="52"/>
      <c r="BL113" s="52"/>
      <c r="BM113" s="53"/>
      <c r="BN113" s="53"/>
      <c r="BO113" s="52"/>
      <c r="BP113" s="52"/>
      <c r="BQ113" s="53"/>
      <c r="BR113" s="53"/>
      <c r="BS113" s="52"/>
      <c r="BT113" s="52"/>
      <c r="BU113" s="53"/>
      <c r="BV113" s="53"/>
      <c r="BW113" s="52"/>
      <c r="BX113" s="52"/>
      <c r="BY113" s="53"/>
      <c r="BZ113" s="53"/>
      <c r="CA113" s="52"/>
      <c r="CB113" s="52"/>
      <c r="CC113" s="53"/>
      <c r="CD113" s="53"/>
      <c r="CE113" s="52"/>
      <c r="CF113" s="52"/>
      <c r="CG113" s="53"/>
      <c r="CH113" s="53"/>
      <c r="CI113" s="52"/>
      <c r="CJ113" s="52"/>
      <c r="CK113" s="53"/>
      <c r="CL113" s="53"/>
      <c r="CM113" s="52"/>
      <c r="CN113" s="52"/>
      <c r="CO113" s="53"/>
      <c r="CP113" s="53"/>
      <c r="CQ113" s="52"/>
      <c r="CR113" s="52"/>
      <c r="CS113" s="53"/>
      <c r="CT113" s="53"/>
      <c r="CU113" s="52"/>
      <c r="CV113" s="52"/>
      <c r="CW113" s="53"/>
      <c r="CX113" s="53"/>
      <c r="CY113" s="52"/>
      <c r="CZ113" s="52"/>
      <c r="DA113" s="53"/>
      <c r="DB113" s="53"/>
      <c r="DC113" s="52"/>
      <c r="DD113" s="52"/>
      <c r="DE113" s="53"/>
      <c r="DF113" s="53"/>
      <c r="DG113" s="52"/>
      <c r="DH113" s="52"/>
      <c r="DI113" s="53"/>
      <c r="DJ113" s="53"/>
      <c r="DK113" s="52"/>
      <c r="DL113" s="52"/>
      <c r="DM113" s="53"/>
      <c r="DN113" s="53"/>
      <c r="DO113" s="52"/>
      <c r="DP113" s="52"/>
      <c r="DQ113" s="53"/>
      <c r="DR113" s="53"/>
      <c r="DS113" s="52"/>
      <c r="DT113" s="52"/>
      <c r="DU113" s="53"/>
      <c r="DV113" s="53"/>
      <c r="DW113" s="52"/>
      <c r="DX113" s="52"/>
      <c r="DY113" s="132"/>
      <c r="DZ113" s="132"/>
      <c r="EA113" s="52"/>
      <c r="EB113" s="52"/>
      <c r="EC113" s="53"/>
      <c r="ED113" s="53"/>
      <c r="EE113" s="52"/>
      <c r="EF113" s="52"/>
      <c r="EG113" s="53"/>
      <c r="EH113" s="53"/>
      <c r="EI113" s="52"/>
      <c r="EJ113" s="52"/>
      <c r="EK113" s="53"/>
      <c r="EL113" s="53"/>
      <c r="EM113" s="52"/>
      <c r="EN113" s="52"/>
      <c r="EO113" s="53"/>
      <c r="EP113" s="53"/>
      <c r="EQ113" s="52"/>
      <c r="ER113" s="52"/>
      <c r="ES113" s="53"/>
      <c r="ET113" s="53"/>
      <c r="EU113" s="52"/>
      <c r="EV113" s="52"/>
      <c r="EW113" s="79">
        <f t="shared" si="5"/>
        <v>1</v>
      </c>
      <c r="EX113" s="79">
        <f t="shared" si="5"/>
        <v>1</v>
      </c>
      <c r="EY113" s="79">
        <f t="shared" si="4"/>
        <v>2</v>
      </c>
    </row>
    <row r="114" spans="1:155" ht="15" customHeight="1">
      <c r="A114" s="43">
        <v>110</v>
      </c>
      <c r="B114" s="245"/>
      <c r="C114" s="236"/>
      <c r="D114" s="78" t="s">
        <v>218</v>
      </c>
      <c r="E114" s="51"/>
      <c r="F114" s="51"/>
      <c r="G114" s="52"/>
      <c r="H114" s="52"/>
      <c r="I114" s="53"/>
      <c r="J114" s="53">
        <v>1</v>
      </c>
      <c r="K114" s="52"/>
      <c r="L114" s="52"/>
      <c r="M114" s="53"/>
      <c r="N114" s="53"/>
      <c r="O114" s="52"/>
      <c r="P114" s="52"/>
      <c r="Q114" s="53"/>
      <c r="R114" s="53"/>
      <c r="S114" s="52"/>
      <c r="T114" s="52"/>
      <c r="U114" s="53"/>
      <c r="V114" s="53"/>
      <c r="W114" s="52"/>
      <c r="X114" s="52"/>
      <c r="Y114" s="53"/>
      <c r="Z114" s="53"/>
      <c r="AA114" s="52"/>
      <c r="AB114" s="52"/>
      <c r="AC114" s="53"/>
      <c r="AD114" s="53"/>
      <c r="AE114" s="52"/>
      <c r="AF114" s="52"/>
      <c r="AG114" s="53"/>
      <c r="AH114" s="53"/>
      <c r="AI114" s="52"/>
      <c r="AJ114" s="52"/>
      <c r="AK114" s="53"/>
      <c r="AL114" s="53"/>
      <c r="AM114" s="52"/>
      <c r="AN114" s="52"/>
      <c r="AO114" s="53"/>
      <c r="AP114" s="53">
        <v>1</v>
      </c>
      <c r="AQ114" s="52"/>
      <c r="AR114" s="52"/>
      <c r="AS114" s="53"/>
      <c r="AT114" s="53"/>
      <c r="AU114" s="52"/>
      <c r="AV114" s="52"/>
      <c r="AW114" s="53"/>
      <c r="AX114" s="53"/>
      <c r="AY114" s="52"/>
      <c r="AZ114" s="52"/>
      <c r="BA114" s="53"/>
      <c r="BB114" s="53"/>
      <c r="BC114" s="52"/>
      <c r="BD114" s="52"/>
      <c r="BE114" s="53"/>
      <c r="BF114" s="53"/>
      <c r="BG114" s="52"/>
      <c r="BH114" s="52"/>
      <c r="BI114" s="53"/>
      <c r="BJ114" s="53"/>
      <c r="BK114" s="52"/>
      <c r="BL114" s="52"/>
      <c r="BM114" s="53"/>
      <c r="BN114" s="53"/>
      <c r="BO114" s="52"/>
      <c r="BP114" s="52"/>
      <c r="BQ114" s="53"/>
      <c r="BR114" s="53"/>
      <c r="BS114" s="52"/>
      <c r="BT114" s="52"/>
      <c r="BU114" s="53"/>
      <c r="BV114" s="53"/>
      <c r="BW114" s="52"/>
      <c r="BX114" s="52"/>
      <c r="BY114" s="53"/>
      <c r="BZ114" s="53"/>
      <c r="CA114" s="52"/>
      <c r="CB114" s="52"/>
      <c r="CC114" s="53"/>
      <c r="CD114" s="53"/>
      <c r="CE114" s="52"/>
      <c r="CF114" s="52"/>
      <c r="CG114" s="53"/>
      <c r="CH114" s="53"/>
      <c r="CI114" s="52"/>
      <c r="CJ114" s="52"/>
      <c r="CK114" s="53"/>
      <c r="CL114" s="53"/>
      <c r="CM114" s="52"/>
      <c r="CN114" s="52"/>
      <c r="CO114" s="53"/>
      <c r="CP114" s="53"/>
      <c r="CQ114" s="52"/>
      <c r="CR114" s="52"/>
      <c r="CS114" s="53"/>
      <c r="CT114" s="53"/>
      <c r="CU114" s="52"/>
      <c r="CV114" s="52"/>
      <c r="CW114" s="53"/>
      <c r="CX114" s="53"/>
      <c r="CY114" s="52"/>
      <c r="CZ114" s="52"/>
      <c r="DA114" s="53"/>
      <c r="DB114" s="53"/>
      <c r="DC114" s="52"/>
      <c r="DD114" s="52"/>
      <c r="DE114" s="53"/>
      <c r="DF114" s="53"/>
      <c r="DG114" s="52"/>
      <c r="DH114" s="52"/>
      <c r="DI114" s="53"/>
      <c r="DJ114" s="53"/>
      <c r="DK114" s="52"/>
      <c r="DL114" s="52"/>
      <c r="DM114" s="53"/>
      <c r="DN114" s="53"/>
      <c r="DO114" s="52"/>
      <c r="DP114" s="52"/>
      <c r="DQ114" s="53"/>
      <c r="DR114" s="53"/>
      <c r="DS114" s="52"/>
      <c r="DT114" s="52"/>
      <c r="DU114" s="53"/>
      <c r="DV114" s="53"/>
      <c r="DW114" s="52"/>
      <c r="DX114" s="52"/>
      <c r="DY114" s="132"/>
      <c r="DZ114" s="132"/>
      <c r="EA114" s="52"/>
      <c r="EB114" s="52"/>
      <c r="EC114" s="53"/>
      <c r="ED114" s="53"/>
      <c r="EE114" s="52"/>
      <c r="EF114" s="52"/>
      <c r="EG114" s="53"/>
      <c r="EH114" s="53"/>
      <c r="EI114" s="52"/>
      <c r="EJ114" s="52"/>
      <c r="EK114" s="53"/>
      <c r="EL114" s="53"/>
      <c r="EM114" s="52"/>
      <c r="EN114" s="52"/>
      <c r="EO114" s="53"/>
      <c r="EP114" s="53"/>
      <c r="EQ114" s="52"/>
      <c r="ER114" s="52"/>
      <c r="ES114" s="53"/>
      <c r="ET114" s="53"/>
      <c r="EU114" s="52"/>
      <c r="EV114" s="52"/>
      <c r="EW114" s="79">
        <f t="shared" si="5"/>
        <v>0</v>
      </c>
      <c r="EX114" s="79">
        <f t="shared" si="5"/>
        <v>2</v>
      </c>
      <c r="EY114" s="79">
        <f t="shared" si="4"/>
        <v>2</v>
      </c>
    </row>
    <row r="115" spans="1:155" ht="15" customHeight="1">
      <c r="A115" s="43">
        <v>111</v>
      </c>
      <c r="B115" s="245"/>
      <c r="C115" s="236"/>
      <c r="D115" s="78" t="s">
        <v>237</v>
      </c>
      <c r="E115" s="51"/>
      <c r="F115" s="51"/>
      <c r="G115" s="52"/>
      <c r="H115" s="52"/>
      <c r="I115" s="53"/>
      <c r="J115" s="53">
        <v>1</v>
      </c>
      <c r="K115" s="52"/>
      <c r="L115" s="52"/>
      <c r="M115" s="53"/>
      <c r="N115" s="53"/>
      <c r="O115" s="52"/>
      <c r="P115" s="52"/>
      <c r="Q115" s="53"/>
      <c r="R115" s="53"/>
      <c r="S115" s="52"/>
      <c r="T115" s="52"/>
      <c r="U115" s="53"/>
      <c r="V115" s="53"/>
      <c r="W115" s="52"/>
      <c r="X115" s="52"/>
      <c r="Y115" s="53"/>
      <c r="Z115" s="53"/>
      <c r="AA115" s="52"/>
      <c r="AB115" s="52"/>
      <c r="AC115" s="53"/>
      <c r="AD115" s="53"/>
      <c r="AE115" s="52"/>
      <c r="AF115" s="52"/>
      <c r="AG115" s="53"/>
      <c r="AH115" s="53"/>
      <c r="AI115" s="52"/>
      <c r="AJ115" s="52"/>
      <c r="AK115" s="53"/>
      <c r="AL115" s="53"/>
      <c r="AM115" s="52"/>
      <c r="AN115" s="52"/>
      <c r="AO115" s="53"/>
      <c r="AP115" s="53"/>
      <c r="AQ115" s="52"/>
      <c r="AR115" s="52"/>
      <c r="AS115" s="53"/>
      <c r="AT115" s="53"/>
      <c r="AU115" s="52"/>
      <c r="AV115" s="52"/>
      <c r="AW115" s="53"/>
      <c r="AX115" s="53"/>
      <c r="AY115" s="52"/>
      <c r="AZ115" s="52"/>
      <c r="BA115" s="53"/>
      <c r="BB115" s="53"/>
      <c r="BC115" s="52"/>
      <c r="BD115" s="52"/>
      <c r="BE115" s="53"/>
      <c r="BF115" s="53"/>
      <c r="BG115" s="52"/>
      <c r="BH115" s="52"/>
      <c r="BI115" s="53"/>
      <c r="BJ115" s="53"/>
      <c r="BK115" s="52"/>
      <c r="BL115" s="52"/>
      <c r="BM115" s="53"/>
      <c r="BN115" s="53"/>
      <c r="BO115" s="52"/>
      <c r="BP115" s="52"/>
      <c r="BQ115" s="53"/>
      <c r="BR115" s="53"/>
      <c r="BS115" s="52"/>
      <c r="BT115" s="52"/>
      <c r="BU115" s="53"/>
      <c r="BV115" s="53"/>
      <c r="BW115" s="52"/>
      <c r="BX115" s="52"/>
      <c r="BY115" s="53"/>
      <c r="BZ115" s="53"/>
      <c r="CA115" s="52"/>
      <c r="CB115" s="52"/>
      <c r="CC115" s="53"/>
      <c r="CD115" s="53"/>
      <c r="CE115" s="52"/>
      <c r="CF115" s="52"/>
      <c r="CG115" s="53"/>
      <c r="CH115" s="53"/>
      <c r="CI115" s="52"/>
      <c r="CJ115" s="52"/>
      <c r="CK115" s="53"/>
      <c r="CL115" s="53"/>
      <c r="CM115" s="52"/>
      <c r="CN115" s="52"/>
      <c r="CO115" s="53"/>
      <c r="CP115" s="53"/>
      <c r="CQ115" s="52"/>
      <c r="CR115" s="52"/>
      <c r="CS115" s="53"/>
      <c r="CT115" s="53"/>
      <c r="CU115" s="52"/>
      <c r="CV115" s="52"/>
      <c r="CW115" s="53"/>
      <c r="CX115" s="53"/>
      <c r="CY115" s="52"/>
      <c r="CZ115" s="52"/>
      <c r="DA115" s="53"/>
      <c r="DB115" s="53"/>
      <c r="DC115" s="52"/>
      <c r="DD115" s="52"/>
      <c r="DE115" s="53"/>
      <c r="DF115" s="53"/>
      <c r="DG115" s="52"/>
      <c r="DH115" s="52"/>
      <c r="DI115" s="53"/>
      <c r="DJ115" s="53"/>
      <c r="DK115" s="52"/>
      <c r="DL115" s="52"/>
      <c r="DM115" s="53"/>
      <c r="DN115" s="53"/>
      <c r="DO115" s="52"/>
      <c r="DP115" s="52"/>
      <c r="DQ115" s="53"/>
      <c r="DR115" s="53"/>
      <c r="DS115" s="52"/>
      <c r="DT115" s="52"/>
      <c r="DU115" s="53"/>
      <c r="DV115" s="53"/>
      <c r="DW115" s="52"/>
      <c r="DX115" s="52"/>
      <c r="DY115" s="132"/>
      <c r="DZ115" s="132"/>
      <c r="EA115" s="52"/>
      <c r="EB115" s="52"/>
      <c r="EC115" s="53"/>
      <c r="ED115" s="53"/>
      <c r="EE115" s="52"/>
      <c r="EF115" s="52"/>
      <c r="EG115" s="53"/>
      <c r="EH115" s="53"/>
      <c r="EI115" s="52"/>
      <c r="EJ115" s="52"/>
      <c r="EK115" s="53"/>
      <c r="EL115" s="53"/>
      <c r="EM115" s="52"/>
      <c r="EN115" s="52"/>
      <c r="EO115" s="53"/>
      <c r="EP115" s="53"/>
      <c r="EQ115" s="52"/>
      <c r="ER115" s="52"/>
      <c r="ES115" s="53"/>
      <c r="ET115" s="53"/>
      <c r="EU115" s="52"/>
      <c r="EV115" s="52"/>
      <c r="EW115" s="79">
        <f t="shared" si="5"/>
        <v>0</v>
      </c>
      <c r="EX115" s="79">
        <f t="shared" si="5"/>
        <v>1</v>
      </c>
      <c r="EY115" s="79">
        <f t="shared" si="4"/>
        <v>1</v>
      </c>
    </row>
    <row r="116" spans="1:155" ht="15" customHeight="1">
      <c r="A116" s="43">
        <v>112</v>
      </c>
      <c r="B116" s="246"/>
      <c r="C116" s="239"/>
      <c r="D116" s="78" t="s">
        <v>219</v>
      </c>
      <c r="E116" s="51"/>
      <c r="F116" s="51"/>
      <c r="G116" s="52"/>
      <c r="H116" s="52">
        <v>1</v>
      </c>
      <c r="I116" s="53"/>
      <c r="J116" s="53"/>
      <c r="K116" s="52"/>
      <c r="L116" s="52"/>
      <c r="M116" s="53"/>
      <c r="N116" s="53"/>
      <c r="O116" s="52"/>
      <c r="P116" s="52"/>
      <c r="Q116" s="53"/>
      <c r="R116" s="53"/>
      <c r="S116" s="52"/>
      <c r="T116" s="52"/>
      <c r="U116" s="53"/>
      <c r="V116" s="53"/>
      <c r="W116" s="52"/>
      <c r="X116" s="52"/>
      <c r="Y116" s="53"/>
      <c r="Z116" s="53"/>
      <c r="AA116" s="52"/>
      <c r="AB116" s="52"/>
      <c r="AC116" s="53"/>
      <c r="AD116" s="53"/>
      <c r="AE116" s="52"/>
      <c r="AF116" s="52"/>
      <c r="AG116" s="53"/>
      <c r="AH116" s="53"/>
      <c r="AI116" s="52"/>
      <c r="AJ116" s="52"/>
      <c r="AK116" s="53"/>
      <c r="AL116" s="53"/>
      <c r="AM116" s="52"/>
      <c r="AN116" s="52"/>
      <c r="AO116" s="53"/>
      <c r="AP116" s="53"/>
      <c r="AQ116" s="52"/>
      <c r="AR116" s="52"/>
      <c r="AS116" s="53"/>
      <c r="AT116" s="53"/>
      <c r="AU116" s="52"/>
      <c r="AV116" s="52"/>
      <c r="AW116" s="53"/>
      <c r="AX116" s="53"/>
      <c r="AY116" s="52"/>
      <c r="AZ116" s="52"/>
      <c r="BA116" s="53"/>
      <c r="BB116" s="53"/>
      <c r="BC116" s="52"/>
      <c r="BD116" s="52"/>
      <c r="BE116" s="53"/>
      <c r="BF116" s="53"/>
      <c r="BG116" s="52"/>
      <c r="BH116" s="52"/>
      <c r="BI116" s="53"/>
      <c r="BJ116" s="53"/>
      <c r="BK116" s="52"/>
      <c r="BL116" s="52"/>
      <c r="BM116" s="53"/>
      <c r="BN116" s="53"/>
      <c r="BO116" s="52"/>
      <c r="BP116" s="52"/>
      <c r="BQ116" s="53"/>
      <c r="BR116" s="53"/>
      <c r="BS116" s="52"/>
      <c r="BT116" s="52"/>
      <c r="BU116" s="53"/>
      <c r="BV116" s="53"/>
      <c r="BW116" s="52"/>
      <c r="BX116" s="52"/>
      <c r="BY116" s="53"/>
      <c r="BZ116" s="53"/>
      <c r="CA116" s="52"/>
      <c r="CB116" s="52"/>
      <c r="CC116" s="53"/>
      <c r="CD116" s="53"/>
      <c r="CE116" s="52"/>
      <c r="CF116" s="52"/>
      <c r="CG116" s="53"/>
      <c r="CH116" s="53"/>
      <c r="CI116" s="52"/>
      <c r="CJ116" s="52"/>
      <c r="CK116" s="53"/>
      <c r="CL116" s="53"/>
      <c r="CM116" s="52"/>
      <c r="CN116" s="52"/>
      <c r="CO116" s="53"/>
      <c r="CP116" s="53"/>
      <c r="CQ116" s="52"/>
      <c r="CR116" s="52"/>
      <c r="CS116" s="53"/>
      <c r="CT116" s="53"/>
      <c r="CU116" s="52"/>
      <c r="CV116" s="52"/>
      <c r="CW116" s="53"/>
      <c r="CX116" s="53"/>
      <c r="CY116" s="52"/>
      <c r="CZ116" s="52"/>
      <c r="DA116" s="53"/>
      <c r="DB116" s="53"/>
      <c r="DC116" s="52"/>
      <c r="DD116" s="52"/>
      <c r="DE116" s="53"/>
      <c r="DF116" s="53"/>
      <c r="DG116" s="52"/>
      <c r="DH116" s="52"/>
      <c r="DI116" s="53"/>
      <c r="DJ116" s="53"/>
      <c r="DK116" s="52"/>
      <c r="DL116" s="52"/>
      <c r="DM116" s="53"/>
      <c r="DN116" s="53"/>
      <c r="DO116" s="52"/>
      <c r="DP116" s="52"/>
      <c r="DQ116" s="53"/>
      <c r="DR116" s="53"/>
      <c r="DS116" s="52"/>
      <c r="DT116" s="52"/>
      <c r="DU116" s="53"/>
      <c r="DV116" s="53"/>
      <c r="DW116" s="52"/>
      <c r="DX116" s="52"/>
      <c r="DY116" s="132"/>
      <c r="DZ116" s="132"/>
      <c r="EA116" s="52"/>
      <c r="EB116" s="52"/>
      <c r="EC116" s="53"/>
      <c r="ED116" s="53"/>
      <c r="EE116" s="52"/>
      <c r="EF116" s="52"/>
      <c r="EG116" s="53"/>
      <c r="EH116" s="53"/>
      <c r="EI116" s="52"/>
      <c r="EJ116" s="52"/>
      <c r="EK116" s="53"/>
      <c r="EL116" s="53"/>
      <c r="EM116" s="52"/>
      <c r="EN116" s="52"/>
      <c r="EO116" s="53"/>
      <c r="EP116" s="53"/>
      <c r="EQ116" s="52"/>
      <c r="ER116" s="52"/>
      <c r="ES116" s="53"/>
      <c r="ET116" s="53"/>
      <c r="EU116" s="52"/>
      <c r="EV116" s="52"/>
      <c r="EW116" s="79">
        <f t="shared" si="5"/>
        <v>0</v>
      </c>
      <c r="EX116" s="79">
        <f t="shared" si="5"/>
        <v>1</v>
      </c>
      <c r="EY116" s="79">
        <f t="shared" si="4"/>
        <v>1</v>
      </c>
    </row>
    <row r="117" spans="1:155" ht="15" customHeight="1">
      <c r="A117" s="43">
        <v>113</v>
      </c>
      <c r="B117" s="247" t="s">
        <v>91</v>
      </c>
      <c r="C117" s="248"/>
      <c r="D117" s="80" t="s">
        <v>220</v>
      </c>
      <c r="E117" s="51"/>
      <c r="F117" s="51"/>
      <c r="G117" s="52"/>
      <c r="H117" s="52"/>
      <c r="I117" s="53"/>
      <c r="J117" s="53"/>
      <c r="K117" s="52"/>
      <c r="L117" s="52"/>
      <c r="M117" s="53"/>
      <c r="N117" s="53"/>
      <c r="O117" s="52"/>
      <c r="P117" s="52"/>
      <c r="Q117" s="53"/>
      <c r="R117" s="53"/>
      <c r="S117" s="52"/>
      <c r="T117" s="52"/>
      <c r="U117" s="53"/>
      <c r="V117" s="53"/>
      <c r="W117" s="52"/>
      <c r="X117" s="52"/>
      <c r="Y117" s="53"/>
      <c r="Z117" s="53"/>
      <c r="AA117" s="52"/>
      <c r="AB117" s="52"/>
      <c r="AC117" s="53"/>
      <c r="AD117" s="53"/>
      <c r="AE117" s="52"/>
      <c r="AF117" s="52"/>
      <c r="AG117" s="53"/>
      <c r="AH117" s="53"/>
      <c r="AI117" s="52"/>
      <c r="AJ117" s="52"/>
      <c r="AK117" s="53"/>
      <c r="AL117" s="53"/>
      <c r="AM117" s="52"/>
      <c r="AN117" s="52"/>
      <c r="AO117" s="53"/>
      <c r="AP117" s="53"/>
      <c r="AQ117" s="52">
        <v>1</v>
      </c>
      <c r="AR117" s="52"/>
      <c r="AS117" s="53"/>
      <c r="AT117" s="53"/>
      <c r="AU117" s="52"/>
      <c r="AV117" s="52"/>
      <c r="AW117" s="53"/>
      <c r="AX117" s="53"/>
      <c r="AY117" s="52"/>
      <c r="AZ117" s="52"/>
      <c r="BA117" s="53"/>
      <c r="BB117" s="53"/>
      <c r="BC117" s="52"/>
      <c r="BD117" s="52"/>
      <c r="BE117" s="53"/>
      <c r="BF117" s="53"/>
      <c r="BG117" s="52"/>
      <c r="BH117" s="52"/>
      <c r="BI117" s="53"/>
      <c r="BJ117" s="53"/>
      <c r="BK117" s="52"/>
      <c r="BL117" s="52"/>
      <c r="BM117" s="53"/>
      <c r="BN117" s="53"/>
      <c r="BO117" s="52"/>
      <c r="BP117" s="52"/>
      <c r="BQ117" s="53">
        <v>1</v>
      </c>
      <c r="BR117" s="53"/>
      <c r="BS117" s="52"/>
      <c r="BT117" s="52"/>
      <c r="BU117" s="53"/>
      <c r="BV117" s="53"/>
      <c r="BW117" s="52"/>
      <c r="BX117" s="52"/>
      <c r="BY117" s="53"/>
      <c r="BZ117" s="53"/>
      <c r="CA117" s="52"/>
      <c r="CB117" s="52"/>
      <c r="CC117" s="53"/>
      <c r="CD117" s="53"/>
      <c r="CE117" s="52"/>
      <c r="CF117" s="52"/>
      <c r="CG117" s="53"/>
      <c r="CH117" s="53"/>
      <c r="CI117" s="52"/>
      <c r="CJ117" s="52"/>
      <c r="CK117" s="53"/>
      <c r="CL117" s="53"/>
      <c r="CM117" s="52"/>
      <c r="CN117" s="52"/>
      <c r="CO117" s="53"/>
      <c r="CP117" s="53"/>
      <c r="CQ117" s="52"/>
      <c r="CR117" s="52"/>
      <c r="CS117" s="53"/>
      <c r="CT117" s="53"/>
      <c r="CU117" s="52"/>
      <c r="CV117" s="52"/>
      <c r="CW117" s="53"/>
      <c r="CX117" s="53"/>
      <c r="CY117" s="52"/>
      <c r="CZ117" s="52"/>
      <c r="DA117" s="53"/>
      <c r="DB117" s="53"/>
      <c r="DC117" s="52"/>
      <c r="DD117" s="52"/>
      <c r="DE117" s="53"/>
      <c r="DF117" s="53"/>
      <c r="DG117" s="52"/>
      <c r="DH117" s="52"/>
      <c r="DI117" s="53"/>
      <c r="DJ117" s="53"/>
      <c r="DK117" s="52"/>
      <c r="DL117" s="52"/>
      <c r="DM117" s="53"/>
      <c r="DN117" s="53"/>
      <c r="DO117" s="52"/>
      <c r="DP117" s="52"/>
      <c r="DQ117" s="53"/>
      <c r="DR117" s="53"/>
      <c r="DS117" s="52"/>
      <c r="DT117" s="52"/>
      <c r="DU117" s="53"/>
      <c r="DV117" s="53"/>
      <c r="DW117" s="52"/>
      <c r="DX117" s="52"/>
      <c r="DY117" s="132"/>
      <c r="DZ117" s="132"/>
      <c r="EA117" s="52"/>
      <c r="EB117" s="52"/>
      <c r="EC117" s="53"/>
      <c r="ED117" s="53"/>
      <c r="EE117" s="52"/>
      <c r="EF117" s="52"/>
      <c r="EG117" s="53"/>
      <c r="EH117" s="53"/>
      <c r="EI117" s="52"/>
      <c r="EJ117" s="52"/>
      <c r="EK117" s="53"/>
      <c r="EL117" s="53"/>
      <c r="EM117" s="52"/>
      <c r="EN117" s="52"/>
      <c r="EO117" s="53">
        <v>1</v>
      </c>
      <c r="EP117" s="53">
        <v>1</v>
      </c>
      <c r="EQ117" s="52"/>
      <c r="ER117" s="52"/>
      <c r="ES117" s="53"/>
      <c r="ET117" s="53"/>
      <c r="EU117" s="52"/>
      <c r="EV117" s="52"/>
      <c r="EW117" s="81">
        <f t="shared" si="5"/>
        <v>3</v>
      </c>
      <c r="EX117" s="81">
        <f t="shared" si="5"/>
        <v>1</v>
      </c>
      <c r="EY117" s="81">
        <f t="shared" si="4"/>
        <v>4</v>
      </c>
    </row>
    <row r="118" spans="1:155" ht="15" customHeight="1" thickBot="1">
      <c r="A118" s="43">
        <v>114</v>
      </c>
      <c r="B118" s="231" t="s">
        <v>90</v>
      </c>
      <c r="C118" s="232"/>
      <c r="D118" s="82" t="s">
        <v>221</v>
      </c>
      <c r="E118" s="64"/>
      <c r="F118" s="64"/>
      <c r="G118" s="65"/>
      <c r="H118" s="65"/>
      <c r="I118" s="66">
        <v>1</v>
      </c>
      <c r="J118" s="66"/>
      <c r="K118" s="65"/>
      <c r="L118" s="65"/>
      <c r="M118" s="66"/>
      <c r="N118" s="66"/>
      <c r="O118" s="65"/>
      <c r="P118" s="65"/>
      <c r="Q118" s="66"/>
      <c r="R118" s="66"/>
      <c r="S118" s="65"/>
      <c r="T118" s="65"/>
      <c r="U118" s="66"/>
      <c r="V118" s="66"/>
      <c r="W118" s="65"/>
      <c r="X118" s="65"/>
      <c r="Y118" s="66"/>
      <c r="Z118" s="66"/>
      <c r="AA118" s="65"/>
      <c r="AB118" s="65"/>
      <c r="AC118" s="66"/>
      <c r="AD118" s="66"/>
      <c r="AE118" s="65"/>
      <c r="AF118" s="65"/>
      <c r="AG118" s="66"/>
      <c r="AH118" s="66"/>
      <c r="AI118" s="65"/>
      <c r="AJ118" s="65"/>
      <c r="AK118" s="66"/>
      <c r="AL118" s="66"/>
      <c r="AM118" s="65"/>
      <c r="AN118" s="65"/>
      <c r="AO118" s="66"/>
      <c r="AP118" s="66"/>
      <c r="AQ118" s="65"/>
      <c r="AR118" s="65"/>
      <c r="AS118" s="66"/>
      <c r="AT118" s="66"/>
      <c r="AU118" s="65"/>
      <c r="AV118" s="65"/>
      <c r="AW118" s="66"/>
      <c r="AX118" s="66"/>
      <c r="AY118" s="65"/>
      <c r="AZ118" s="65"/>
      <c r="BA118" s="66"/>
      <c r="BB118" s="66"/>
      <c r="BC118" s="65"/>
      <c r="BD118" s="65"/>
      <c r="BE118" s="66"/>
      <c r="BF118" s="66"/>
      <c r="BG118" s="65"/>
      <c r="BH118" s="65"/>
      <c r="BI118" s="66"/>
      <c r="BJ118" s="66"/>
      <c r="BK118" s="65"/>
      <c r="BL118" s="65"/>
      <c r="BM118" s="66"/>
      <c r="BN118" s="66"/>
      <c r="BO118" s="65"/>
      <c r="BP118" s="65"/>
      <c r="BQ118" s="66"/>
      <c r="BR118" s="66"/>
      <c r="BS118" s="65"/>
      <c r="BT118" s="65"/>
      <c r="BU118" s="66"/>
      <c r="BV118" s="66"/>
      <c r="BW118" s="65"/>
      <c r="BX118" s="65"/>
      <c r="BY118" s="66"/>
      <c r="BZ118" s="66"/>
      <c r="CA118" s="65"/>
      <c r="CB118" s="65"/>
      <c r="CC118" s="66"/>
      <c r="CD118" s="66"/>
      <c r="CE118" s="65"/>
      <c r="CF118" s="65"/>
      <c r="CG118" s="66"/>
      <c r="CH118" s="66"/>
      <c r="CI118" s="65"/>
      <c r="CJ118" s="65"/>
      <c r="CK118" s="66"/>
      <c r="CL118" s="66"/>
      <c r="CM118" s="65"/>
      <c r="CN118" s="65"/>
      <c r="CO118" s="66"/>
      <c r="CP118" s="66"/>
      <c r="CQ118" s="65"/>
      <c r="CR118" s="65"/>
      <c r="CS118" s="66"/>
      <c r="CT118" s="66"/>
      <c r="CU118" s="65"/>
      <c r="CV118" s="65"/>
      <c r="CW118" s="66"/>
      <c r="CX118" s="66"/>
      <c r="CY118" s="65"/>
      <c r="CZ118" s="65"/>
      <c r="DA118" s="66"/>
      <c r="DB118" s="66"/>
      <c r="DC118" s="65"/>
      <c r="DD118" s="65"/>
      <c r="DE118" s="66"/>
      <c r="DF118" s="66"/>
      <c r="DG118" s="65"/>
      <c r="DH118" s="65"/>
      <c r="DI118" s="66"/>
      <c r="DJ118" s="66"/>
      <c r="DK118" s="65"/>
      <c r="DL118" s="65"/>
      <c r="DM118" s="66"/>
      <c r="DN118" s="66"/>
      <c r="DO118" s="65"/>
      <c r="DP118" s="65"/>
      <c r="DQ118" s="66"/>
      <c r="DR118" s="66"/>
      <c r="DS118" s="65"/>
      <c r="DT118" s="65"/>
      <c r="DU118" s="66"/>
      <c r="DV118" s="66"/>
      <c r="DW118" s="65"/>
      <c r="DX118" s="65"/>
      <c r="DY118" s="134"/>
      <c r="DZ118" s="134"/>
      <c r="EA118" s="65"/>
      <c r="EB118" s="65"/>
      <c r="EC118" s="66"/>
      <c r="ED118" s="66"/>
      <c r="EE118" s="65"/>
      <c r="EF118" s="65"/>
      <c r="EG118" s="66"/>
      <c r="EH118" s="66"/>
      <c r="EI118" s="65"/>
      <c r="EJ118" s="65"/>
      <c r="EK118" s="66"/>
      <c r="EL118" s="66"/>
      <c r="EM118" s="65"/>
      <c r="EN118" s="65"/>
      <c r="EO118" s="66"/>
      <c r="EP118" s="66"/>
      <c r="EQ118" s="65"/>
      <c r="ER118" s="65"/>
      <c r="ES118" s="66"/>
      <c r="ET118" s="66"/>
      <c r="EU118" s="65"/>
      <c r="EV118" s="65"/>
      <c r="EW118" s="83">
        <f t="shared" si="5"/>
        <v>1</v>
      </c>
      <c r="EX118" s="83">
        <f t="shared" si="5"/>
        <v>0</v>
      </c>
      <c r="EY118" s="83">
        <f t="shared" si="4"/>
        <v>1</v>
      </c>
    </row>
    <row r="119" spans="1:155" s="85" customFormat="1" ht="11.25" customHeight="1" thickBot="1">
      <c r="A119" s="84"/>
      <c r="D119" s="86" t="s">
        <v>92</v>
      </c>
      <c r="E119" s="87">
        <f aca="true" t="shared" si="6" ref="E119:BP119">SUM(E4:E118)</f>
        <v>4</v>
      </c>
      <c r="F119" s="87">
        <f t="shared" si="6"/>
        <v>3</v>
      </c>
      <c r="G119" s="88">
        <f t="shared" si="6"/>
        <v>21</v>
      </c>
      <c r="H119" s="88">
        <f t="shared" si="6"/>
        <v>28</v>
      </c>
      <c r="I119" s="87">
        <f t="shared" si="6"/>
        <v>1290</v>
      </c>
      <c r="J119" s="87">
        <f t="shared" si="6"/>
        <v>1734</v>
      </c>
      <c r="K119" s="88">
        <f t="shared" si="6"/>
        <v>17</v>
      </c>
      <c r="L119" s="88">
        <f t="shared" si="6"/>
        <v>27</v>
      </c>
      <c r="M119" s="87">
        <f t="shared" si="6"/>
        <v>33</v>
      </c>
      <c r="N119" s="87">
        <f t="shared" si="6"/>
        <v>38</v>
      </c>
      <c r="O119" s="88">
        <f t="shared" si="6"/>
        <v>22</v>
      </c>
      <c r="P119" s="88">
        <f t="shared" si="6"/>
        <v>26</v>
      </c>
      <c r="Q119" s="87">
        <f t="shared" si="6"/>
        <v>63</v>
      </c>
      <c r="R119" s="87">
        <f t="shared" si="6"/>
        <v>75</v>
      </c>
      <c r="S119" s="88">
        <f t="shared" si="6"/>
        <v>72</v>
      </c>
      <c r="T119" s="88">
        <f t="shared" si="6"/>
        <v>96</v>
      </c>
      <c r="U119" s="87">
        <f t="shared" si="6"/>
        <v>2</v>
      </c>
      <c r="V119" s="87">
        <f t="shared" si="6"/>
        <v>5</v>
      </c>
      <c r="W119" s="88">
        <f t="shared" si="6"/>
        <v>2</v>
      </c>
      <c r="X119" s="88">
        <f t="shared" si="6"/>
        <v>4</v>
      </c>
      <c r="Y119" s="87">
        <f t="shared" si="6"/>
        <v>12</v>
      </c>
      <c r="Z119" s="87">
        <f t="shared" si="6"/>
        <v>14</v>
      </c>
      <c r="AA119" s="88">
        <f t="shared" si="6"/>
        <v>17</v>
      </c>
      <c r="AB119" s="88">
        <f t="shared" si="6"/>
        <v>29</v>
      </c>
      <c r="AC119" s="87">
        <f t="shared" si="6"/>
        <v>40</v>
      </c>
      <c r="AD119" s="87">
        <f t="shared" si="6"/>
        <v>27</v>
      </c>
      <c r="AE119" s="88">
        <f t="shared" si="6"/>
        <v>18</v>
      </c>
      <c r="AF119" s="88">
        <f t="shared" si="6"/>
        <v>23</v>
      </c>
      <c r="AG119" s="87">
        <f t="shared" si="6"/>
        <v>36</v>
      </c>
      <c r="AH119" s="87">
        <f t="shared" si="6"/>
        <v>46</v>
      </c>
      <c r="AI119" s="88">
        <f t="shared" si="6"/>
        <v>0</v>
      </c>
      <c r="AJ119" s="88">
        <f t="shared" si="6"/>
        <v>3</v>
      </c>
      <c r="AK119" s="87">
        <f t="shared" si="6"/>
        <v>28</v>
      </c>
      <c r="AL119" s="87">
        <f t="shared" si="6"/>
        <v>35</v>
      </c>
      <c r="AM119" s="88">
        <f t="shared" si="6"/>
        <v>2</v>
      </c>
      <c r="AN119" s="88">
        <f t="shared" si="6"/>
        <v>5</v>
      </c>
      <c r="AO119" s="87">
        <f t="shared" si="6"/>
        <v>58</v>
      </c>
      <c r="AP119" s="87">
        <f t="shared" si="6"/>
        <v>87</v>
      </c>
      <c r="AQ119" s="88">
        <f t="shared" si="6"/>
        <v>210</v>
      </c>
      <c r="AR119" s="88">
        <f t="shared" si="6"/>
        <v>235</v>
      </c>
      <c r="AS119" s="87">
        <f t="shared" si="6"/>
        <v>36</v>
      </c>
      <c r="AT119" s="87">
        <f t="shared" si="6"/>
        <v>49</v>
      </c>
      <c r="AU119" s="88">
        <f t="shared" si="6"/>
        <v>76</v>
      </c>
      <c r="AV119" s="88">
        <f t="shared" si="6"/>
        <v>102</v>
      </c>
      <c r="AW119" s="87">
        <f t="shared" si="6"/>
        <v>58</v>
      </c>
      <c r="AX119" s="87">
        <f t="shared" si="6"/>
        <v>94</v>
      </c>
      <c r="AY119" s="88">
        <f t="shared" si="6"/>
        <v>12</v>
      </c>
      <c r="AZ119" s="88">
        <f t="shared" si="6"/>
        <v>11</v>
      </c>
      <c r="BA119" s="87">
        <f t="shared" si="6"/>
        <v>3</v>
      </c>
      <c r="BB119" s="87">
        <f t="shared" si="6"/>
        <v>5</v>
      </c>
      <c r="BC119" s="88">
        <f t="shared" si="6"/>
        <v>24</v>
      </c>
      <c r="BD119" s="88">
        <f t="shared" si="6"/>
        <v>28</v>
      </c>
      <c r="BE119" s="87">
        <f t="shared" si="6"/>
        <v>46</v>
      </c>
      <c r="BF119" s="87">
        <f t="shared" si="6"/>
        <v>53</v>
      </c>
      <c r="BG119" s="88">
        <f t="shared" si="6"/>
        <v>4</v>
      </c>
      <c r="BH119" s="88">
        <f t="shared" si="6"/>
        <v>11</v>
      </c>
      <c r="BI119" s="87">
        <f t="shared" si="6"/>
        <v>2</v>
      </c>
      <c r="BJ119" s="87">
        <f t="shared" si="6"/>
        <v>8</v>
      </c>
      <c r="BK119" s="88">
        <f t="shared" si="6"/>
        <v>87</v>
      </c>
      <c r="BL119" s="88">
        <f t="shared" si="6"/>
        <v>82</v>
      </c>
      <c r="BM119" s="87">
        <f t="shared" si="6"/>
        <v>90</v>
      </c>
      <c r="BN119" s="87">
        <f t="shared" si="6"/>
        <v>85</v>
      </c>
      <c r="BO119" s="88">
        <f t="shared" si="6"/>
        <v>6</v>
      </c>
      <c r="BP119" s="88">
        <f t="shared" si="6"/>
        <v>10</v>
      </c>
      <c r="BQ119" s="87">
        <f aca="true" t="shared" si="7" ref="BQ119:EB119">SUM(BQ4:BQ118)</f>
        <v>14</v>
      </c>
      <c r="BR119" s="87">
        <f t="shared" si="7"/>
        <v>22</v>
      </c>
      <c r="BS119" s="88">
        <f t="shared" si="7"/>
        <v>27</v>
      </c>
      <c r="BT119" s="88">
        <f t="shared" si="7"/>
        <v>38</v>
      </c>
      <c r="BU119" s="87">
        <f t="shared" si="7"/>
        <v>19</v>
      </c>
      <c r="BV119" s="87">
        <f t="shared" si="7"/>
        <v>21</v>
      </c>
      <c r="BW119" s="88">
        <f t="shared" si="7"/>
        <v>7</v>
      </c>
      <c r="BX119" s="88">
        <f t="shared" si="7"/>
        <v>10</v>
      </c>
      <c r="BY119" s="87">
        <f t="shared" si="7"/>
        <v>21</v>
      </c>
      <c r="BZ119" s="87">
        <f t="shared" si="7"/>
        <v>26</v>
      </c>
      <c r="CA119" s="88">
        <f t="shared" si="7"/>
        <v>34</v>
      </c>
      <c r="CB119" s="88">
        <f t="shared" si="7"/>
        <v>36</v>
      </c>
      <c r="CC119" s="87">
        <f t="shared" si="7"/>
        <v>2</v>
      </c>
      <c r="CD119" s="87">
        <f t="shared" si="7"/>
        <v>3</v>
      </c>
      <c r="CE119" s="88">
        <f t="shared" si="7"/>
        <v>103</v>
      </c>
      <c r="CF119" s="88">
        <f t="shared" si="7"/>
        <v>93</v>
      </c>
      <c r="CG119" s="87">
        <f t="shared" si="7"/>
        <v>10</v>
      </c>
      <c r="CH119" s="87">
        <f t="shared" si="7"/>
        <v>23</v>
      </c>
      <c r="CI119" s="88">
        <f t="shared" si="7"/>
        <v>5</v>
      </c>
      <c r="CJ119" s="88">
        <f t="shared" si="7"/>
        <v>8</v>
      </c>
      <c r="CK119" s="87">
        <f t="shared" si="7"/>
        <v>49</v>
      </c>
      <c r="CL119" s="87">
        <f t="shared" si="7"/>
        <v>57</v>
      </c>
      <c r="CM119" s="88">
        <f t="shared" si="7"/>
        <v>64</v>
      </c>
      <c r="CN119" s="88">
        <f t="shared" si="7"/>
        <v>78</v>
      </c>
      <c r="CO119" s="87">
        <f t="shared" si="7"/>
        <v>65</v>
      </c>
      <c r="CP119" s="87">
        <f t="shared" si="7"/>
        <v>84</v>
      </c>
      <c r="CQ119" s="88">
        <f t="shared" si="7"/>
        <v>2</v>
      </c>
      <c r="CR119" s="88">
        <f t="shared" si="7"/>
        <v>2</v>
      </c>
      <c r="CS119" s="87">
        <f t="shared" si="7"/>
        <v>8</v>
      </c>
      <c r="CT119" s="87">
        <f t="shared" si="7"/>
        <v>2</v>
      </c>
      <c r="CU119" s="88">
        <f t="shared" si="7"/>
        <v>4</v>
      </c>
      <c r="CV119" s="88">
        <f t="shared" si="7"/>
        <v>7</v>
      </c>
      <c r="CW119" s="87">
        <f t="shared" si="7"/>
        <v>29</v>
      </c>
      <c r="CX119" s="87">
        <f t="shared" si="7"/>
        <v>39</v>
      </c>
      <c r="CY119" s="88">
        <f t="shared" si="7"/>
        <v>1</v>
      </c>
      <c r="CZ119" s="88">
        <f t="shared" si="7"/>
        <v>2</v>
      </c>
      <c r="DA119" s="87">
        <f t="shared" si="7"/>
        <v>21</v>
      </c>
      <c r="DB119" s="87">
        <f t="shared" si="7"/>
        <v>24</v>
      </c>
      <c r="DC119" s="88">
        <f t="shared" si="7"/>
        <v>146</v>
      </c>
      <c r="DD119" s="88">
        <f t="shared" si="7"/>
        <v>171</v>
      </c>
      <c r="DE119" s="87">
        <f t="shared" si="7"/>
        <v>38</v>
      </c>
      <c r="DF119" s="87">
        <f t="shared" si="7"/>
        <v>54</v>
      </c>
      <c r="DG119" s="88">
        <f t="shared" si="7"/>
        <v>56</v>
      </c>
      <c r="DH119" s="88">
        <f t="shared" si="7"/>
        <v>95</v>
      </c>
      <c r="DI119" s="87">
        <f t="shared" si="7"/>
        <v>4</v>
      </c>
      <c r="DJ119" s="87">
        <f t="shared" si="7"/>
        <v>0</v>
      </c>
      <c r="DK119" s="88">
        <f t="shared" si="7"/>
        <v>1</v>
      </c>
      <c r="DL119" s="88">
        <f t="shared" si="7"/>
        <v>2</v>
      </c>
      <c r="DM119" s="87">
        <f t="shared" si="7"/>
        <v>34</v>
      </c>
      <c r="DN119" s="87">
        <f t="shared" si="7"/>
        <v>34</v>
      </c>
      <c r="DO119" s="88">
        <f t="shared" si="7"/>
        <v>66</v>
      </c>
      <c r="DP119" s="88">
        <f t="shared" si="7"/>
        <v>86</v>
      </c>
      <c r="DQ119" s="87">
        <f t="shared" si="7"/>
        <v>3</v>
      </c>
      <c r="DR119" s="87">
        <f t="shared" si="7"/>
        <v>8</v>
      </c>
      <c r="DS119" s="88">
        <f t="shared" si="7"/>
        <v>16</v>
      </c>
      <c r="DT119" s="88">
        <f t="shared" si="7"/>
        <v>27</v>
      </c>
      <c r="DU119" s="87">
        <f t="shared" si="7"/>
        <v>14</v>
      </c>
      <c r="DV119" s="87">
        <f t="shared" si="7"/>
        <v>16</v>
      </c>
      <c r="DW119" s="88">
        <f t="shared" si="7"/>
        <v>5</v>
      </c>
      <c r="DX119" s="88">
        <f t="shared" si="7"/>
        <v>5</v>
      </c>
      <c r="DY119" s="87">
        <f t="shared" si="7"/>
        <v>164</v>
      </c>
      <c r="DZ119" s="87">
        <f t="shared" si="7"/>
        <v>170</v>
      </c>
      <c r="EA119" s="88">
        <f t="shared" si="7"/>
        <v>3</v>
      </c>
      <c r="EB119" s="88">
        <f t="shared" si="7"/>
        <v>11</v>
      </c>
      <c r="EC119" s="87">
        <f aca="true" t="shared" si="8" ref="EC119:EY119">SUM(EC4:EC118)</f>
        <v>197</v>
      </c>
      <c r="ED119" s="87">
        <f t="shared" si="8"/>
        <v>245</v>
      </c>
      <c r="EE119" s="88">
        <f t="shared" si="8"/>
        <v>99</v>
      </c>
      <c r="EF119" s="88">
        <f t="shared" si="8"/>
        <v>127</v>
      </c>
      <c r="EG119" s="87">
        <f t="shared" si="8"/>
        <v>8</v>
      </c>
      <c r="EH119" s="87">
        <f t="shared" si="8"/>
        <v>12</v>
      </c>
      <c r="EI119" s="88">
        <f t="shared" si="8"/>
        <v>1</v>
      </c>
      <c r="EJ119" s="88">
        <f t="shared" si="8"/>
        <v>9</v>
      </c>
      <c r="EK119" s="87">
        <f t="shared" si="8"/>
        <v>21</v>
      </c>
      <c r="EL119" s="87">
        <f t="shared" si="8"/>
        <v>26</v>
      </c>
      <c r="EM119" s="88">
        <f t="shared" si="8"/>
        <v>6</v>
      </c>
      <c r="EN119" s="88">
        <f t="shared" si="8"/>
        <v>3</v>
      </c>
      <c r="EO119" s="87">
        <f t="shared" si="8"/>
        <v>65</v>
      </c>
      <c r="EP119" s="87">
        <f t="shared" si="8"/>
        <v>84</v>
      </c>
      <c r="EQ119" s="88">
        <f t="shared" si="8"/>
        <v>43</v>
      </c>
      <c r="ER119" s="88">
        <f t="shared" si="8"/>
        <v>37</v>
      </c>
      <c r="ES119" s="87">
        <f t="shared" si="8"/>
        <v>176</v>
      </c>
      <c r="ET119" s="87">
        <f t="shared" si="8"/>
        <v>174</v>
      </c>
      <c r="EU119" s="88">
        <f t="shared" si="8"/>
        <v>72</v>
      </c>
      <c r="EV119" s="88">
        <f t="shared" si="8"/>
        <v>58</v>
      </c>
      <c r="EW119" s="89">
        <f t="shared" si="8"/>
        <v>4114</v>
      </c>
      <c r="EX119" s="89">
        <f t="shared" si="8"/>
        <v>5107</v>
      </c>
      <c r="EY119" s="90">
        <f t="shared" si="8"/>
        <v>9221</v>
      </c>
    </row>
    <row r="120" spans="153:155" ht="12.75">
      <c r="EW120" s="93"/>
      <c r="EX120" s="93"/>
      <c r="EY120" s="93"/>
    </row>
    <row r="121" spans="153:155" ht="12.75">
      <c r="EW121" s="93"/>
      <c r="EX121" s="93"/>
      <c r="EY121" s="93"/>
    </row>
    <row r="122" spans="153:155" ht="12.75">
      <c r="EW122" s="93"/>
      <c r="EX122" s="93"/>
      <c r="EY122" s="93"/>
    </row>
    <row r="123" spans="153:155" ht="12.75">
      <c r="EW123" s="93"/>
      <c r="EX123" s="93"/>
      <c r="EY123" s="93"/>
    </row>
    <row r="124" spans="153:155" ht="12.75">
      <c r="EW124" s="93"/>
      <c r="EX124" s="93"/>
      <c r="EY124" s="93"/>
    </row>
    <row r="125" spans="153:155" ht="12.75">
      <c r="EW125" s="93"/>
      <c r="EX125" s="93"/>
      <c r="EY125" s="93"/>
    </row>
    <row r="126" spans="153:155" ht="12.75">
      <c r="EW126" s="93"/>
      <c r="EX126" s="93"/>
      <c r="EY126" s="93"/>
    </row>
    <row r="127" spans="153:155" ht="12.75">
      <c r="EW127" s="93"/>
      <c r="EX127" s="93"/>
      <c r="EY127" s="93"/>
    </row>
    <row r="128" spans="153:155" ht="12.75">
      <c r="EW128" s="93"/>
      <c r="EX128" s="93"/>
      <c r="EY128" s="93"/>
    </row>
    <row r="129" spans="153:155" ht="12.75">
      <c r="EW129" s="93"/>
      <c r="EX129" s="93"/>
      <c r="EY129" s="93"/>
    </row>
    <row r="130" spans="153:155" ht="12.75">
      <c r="EW130" s="93"/>
      <c r="EX130" s="93"/>
      <c r="EY130" s="93"/>
    </row>
    <row r="131" spans="153:155" ht="12.75">
      <c r="EW131" s="93"/>
      <c r="EX131" s="93"/>
      <c r="EY131" s="93"/>
    </row>
    <row r="132" spans="153:155" ht="12.75">
      <c r="EW132" s="93"/>
      <c r="EX132" s="93"/>
      <c r="EY132" s="93"/>
    </row>
    <row r="133" spans="153:155" ht="12.75">
      <c r="EW133" s="93"/>
      <c r="EX133" s="93"/>
      <c r="EY133" s="93"/>
    </row>
    <row r="134" spans="153:155" ht="12.75">
      <c r="EW134" s="93"/>
      <c r="EX134" s="93"/>
      <c r="EY134" s="93"/>
    </row>
    <row r="135" spans="153:155" ht="12.75">
      <c r="EW135" s="93"/>
      <c r="EX135" s="93"/>
      <c r="EY135" s="93"/>
    </row>
    <row r="136" spans="153:155" ht="12.75">
      <c r="EW136" s="93"/>
      <c r="EX136" s="93"/>
      <c r="EY136" s="93"/>
    </row>
    <row r="137" spans="153:155" ht="12.75">
      <c r="EW137" s="93"/>
      <c r="EX137" s="93"/>
      <c r="EY137" s="93"/>
    </row>
    <row r="138" spans="153:155" ht="12.75">
      <c r="EW138" s="93"/>
      <c r="EX138" s="93"/>
      <c r="EY138" s="93"/>
    </row>
    <row r="139" spans="153:155" ht="12.75">
      <c r="EW139" s="93"/>
      <c r="EX139" s="93"/>
      <c r="EY139" s="93"/>
    </row>
    <row r="140" spans="153:155" ht="12.75">
      <c r="EW140" s="93"/>
      <c r="EX140" s="93"/>
      <c r="EY140" s="93"/>
    </row>
    <row r="141" spans="153:155" ht="12.75">
      <c r="EW141" s="93"/>
      <c r="EX141" s="93"/>
      <c r="EY141" s="93"/>
    </row>
    <row r="142" spans="153:155" ht="12.75">
      <c r="EW142" s="93"/>
      <c r="EX142" s="93"/>
      <c r="EY142" s="93"/>
    </row>
    <row r="143" spans="153:155" ht="12.75">
      <c r="EW143" s="93"/>
      <c r="EX143" s="93"/>
      <c r="EY143" s="93"/>
    </row>
    <row r="144" spans="153:155" ht="12.75">
      <c r="EW144" s="93"/>
      <c r="EX144" s="93"/>
      <c r="EY144" s="93"/>
    </row>
    <row r="145" spans="153:155" ht="12.75">
      <c r="EW145" s="93"/>
      <c r="EX145" s="93"/>
      <c r="EY145" s="93"/>
    </row>
    <row r="146" spans="153:155" ht="12.75">
      <c r="EW146" s="93"/>
      <c r="EX146" s="93"/>
      <c r="EY146" s="93"/>
    </row>
    <row r="147" spans="153:155" ht="12.75">
      <c r="EW147" s="93"/>
      <c r="EX147" s="93"/>
      <c r="EY147" s="93"/>
    </row>
    <row r="148" spans="153:155" ht="12.75">
      <c r="EW148" s="93"/>
      <c r="EX148" s="93"/>
      <c r="EY148" s="93"/>
    </row>
    <row r="149" spans="153:155" ht="12.75">
      <c r="EW149" s="93"/>
      <c r="EX149" s="93"/>
      <c r="EY149" s="93"/>
    </row>
    <row r="150" spans="153:155" ht="12.75">
      <c r="EW150" s="93"/>
      <c r="EX150" s="93"/>
      <c r="EY150" s="93"/>
    </row>
    <row r="151" spans="153:155" ht="12.75">
      <c r="EW151" s="93"/>
      <c r="EX151" s="93"/>
      <c r="EY151" s="93"/>
    </row>
    <row r="152" spans="153:155" ht="12.75">
      <c r="EW152" s="93"/>
      <c r="EX152" s="93"/>
      <c r="EY152" s="93"/>
    </row>
    <row r="153" spans="153:155" ht="12.75">
      <c r="EW153" s="93"/>
      <c r="EX153" s="93"/>
      <c r="EY153" s="93"/>
    </row>
    <row r="154" spans="153:155" ht="12.75">
      <c r="EW154" s="93"/>
      <c r="EX154" s="93"/>
      <c r="EY154" s="93"/>
    </row>
    <row r="155" spans="153:155" ht="12.75">
      <c r="EW155" s="93"/>
      <c r="EX155" s="93"/>
      <c r="EY155" s="93"/>
    </row>
    <row r="156" spans="153:155" ht="12.75">
      <c r="EW156" s="93"/>
      <c r="EX156" s="93"/>
      <c r="EY156" s="93"/>
    </row>
    <row r="157" spans="153:155" ht="12.75">
      <c r="EW157" s="93"/>
      <c r="EX157" s="93"/>
      <c r="EY157" s="93"/>
    </row>
    <row r="158" spans="153:155" ht="12.75">
      <c r="EW158" s="93"/>
      <c r="EX158" s="93"/>
      <c r="EY158" s="93"/>
    </row>
    <row r="159" spans="153:155" ht="12.75">
      <c r="EW159" s="93"/>
      <c r="EX159" s="93"/>
      <c r="EY159" s="93"/>
    </row>
    <row r="160" spans="153:155" ht="12.75">
      <c r="EW160" s="93"/>
      <c r="EX160" s="93"/>
      <c r="EY160" s="93"/>
    </row>
    <row r="161" spans="153:155" ht="12.75">
      <c r="EW161" s="93"/>
      <c r="EX161" s="93"/>
      <c r="EY161" s="93"/>
    </row>
    <row r="162" spans="153:155" ht="12.75">
      <c r="EW162" s="93"/>
      <c r="EX162" s="93"/>
      <c r="EY162" s="93"/>
    </row>
    <row r="163" spans="153:155" ht="12.75">
      <c r="EW163" s="93"/>
      <c r="EX163" s="93"/>
      <c r="EY163" s="93"/>
    </row>
    <row r="164" spans="153:155" ht="12.75">
      <c r="EW164" s="93"/>
      <c r="EX164" s="93"/>
      <c r="EY164" s="93"/>
    </row>
    <row r="165" spans="153:155" ht="12.75">
      <c r="EW165" s="93"/>
      <c r="EX165" s="93"/>
      <c r="EY165" s="93"/>
    </row>
    <row r="166" spans="153:155" ht="12.75">
      <c r="EW166" s="93"/>
      <c r="EX166" s="93"/>
      <c r="EY166" s="93"/>
    </row>
    <row r="167" spans="153:155" ht="12.75">
      <c r="EW167" s="93"/>
      <c r="EX167" s="93"/>
      <c r="EY167" s="93"/>
    </row>
    <row r="168" spans="153:155" ht="12.75">
      <c r="EW168" s="93"/>
      <c r="EX168" s="93"/>
      <c r="EY168" s="93"/>
    </row>
    <row r="169" spans="153:155" ht="12.75">
      <c r="EW169" s="93"/>
      <c r="EX169" s="93"/>
      <c r="EY169" s="93"/>
    </row>
    <row r="170" spans="153:155" ht="12.75">
      <c r="EW170" s="93"/>
      <c r="EX170" s="93"/>
      <c r="EY170" s="93"/>
    </row>
    <row r="171" spans="153:155" ht="12.75">
      <c r="EW171" s="93"/>
      <c r="EX171" s="93"/>
      <c r="EY171" s="93"/>
    </row>
    <row r="172" spans="153:155" ht="12.75">
      <c r="EW172" s="93"/>
      <c r="EX172" s="93"/>
      <c r="EY172" s="93"/>
    </row>
    <row r="173" spans="153:155" ht="12.75">
      <c r="EW173" s="93"/>
      <c r="EX173" s="93"/>
      <c r="EY173" s="93"/>
    </row>
    <row r="174" spans="153:155" ht="12.75">
      <c r="EW174" s="93"/>
      <c r="EX174" s="93"/>
      <c r="EY174" s="93"/>
    </row>
    <row r="175" spans="153:155" ht="12.75">
      <c r="EW175" s="93"/>
      <c r="EX175" s="93"/>
      <c r="EY175" s="93"/>
    </row>
    <row r="176" spans="153:155" ht="12.75">
      <c r="EW176" s="93"/>
      <c r="EX176" s="93"/>
      <c r="EY176" s="93"/>
    </row>
    <row r="177" spans="153:155" ht="12.75">
      <c r="EW177" s="93"/>
      <c r="EX177" s="93"/>
      <c r="EY177" s="93"/>
    </row>
    <row r="178" spans="153:155" ht="12.75">
      <c r="EW178" s="93"/>
      <c r="EX178" s="93"/>
      <c r="EY178" s="93"/>
    </row>
    <row r="179" spans="153:155" ht="12.75">
      <c r="EW179" s="93"/>
      <c r="EX179" s="93"/>
      <c r="EY179" s="93"/>
    </row>
    <row r="180" spans="153:155" ht="12.75">
      <c r="EW180" s="93"/>
      <c r="EX180" s="93"/>
      <c r="EY180" s="93"/>
    </row>
    <row r="181" spans="153:155" ht="12.75">
      <c r="EW181" s="93"/>
      <c r="EX181" s="93"/>
      <c r="EY181" s="93"/>
    </row>
    <row r="182" spans="153:155" ht="12.75">
      <c r="EW182" s="93"/>
      <c r="EX182" s="93"/>
      <c r="EY182" s="93"/>
    </row>
    <row r="183" spans="153:155" ht="12.75">
      <c r="EW183" s="93"/>
      <c r="EX183" s="93"/>
      <c r="EY183" s="93"/>
    </row>
    <row r="184" spans="153:155" ht="12.75">
      <c r="EW184" s="93"/>
      <c r="EX184" s="93"/>
      <c r="EY184" s="93"/>
    </row>
    <row r="185" spans="153:155" ht="12.75">
      <c r="EW185" s="93"/>
      <c r="EX185" s="93"/>
      <c r="EY185" s="93"/>
    </row>
    <row r="186" spans="153:155" ht="12.75">
      <c r="EW186" s="93"/>
      <c r="EX186" s="93"/>
      <c r="EY186" s="93"/>
    </row>
    <row r="187" spans="153:155" ht="12.75">
      <c r="EW187" s="93"/>
      <c r="EX187" s="93"/>
      <c r="EY187" s="93"/>
    </row>
    <row r="188" spans="153:155" ht="12.75">
      <c r="EW188" s="93"/>
      <c r="EX188" s="93"/>
      <c r="EY188" s="93"/>
    </row>
    <row r="189" spans="153:155" ht="12.75">
      <c r="EW189" s="93"/>
      <c r="EX189" s="93"/>
      <c r="EY189" s="93"/>
    </row>
    <row r="190" spans="153:155" ht="12.75">
      <c r="EW190" s="93"/>
      <c r="EX190" s="93"/>
      <c r="EY190" s="93"/>
    </row>
    <row r="191" spans="153:155" ht="12.75">
      <c r="EW191" s="93"/>
      <c r="EX191" s="93"/>
      <c r="EY191" s="93"/>
    </row>
    <row r="192" spans="153:155" ht="12.75">
      <c r="EW192" s="93"/>
      <c r="EX192" s="93"/>
      <c r="EY192" s="93"/>
    </row>
    <row r="193" spans="153:155" ht="12.75">
      <c r="EW193" s="93"/>
      <c r="EX193" s="93"/>
      <c r="EY193" s="93"/>
    </row>
    <row r="194" spans="153:155" ht="12.75">
      <c r="EW194" s="93"/>
      <c r="EX194" s="93"/>
      <c r="EY194" s="93"/>
    </row>
    <row r="195" spans="153:155" ht="12.75">
      <c r="EW195" s="93"/>
      <c r="EX195" s="93"/>
      <c r="EY195" s="93"/>
    </row>
    <row r="196" spans="153:155" ht="12.75">
      <c r="EW196" s="93"/>
      <c r="EX196" s="93"/>
      <c r="EY196" s="93"/>
    </row>
    <row r="197" spans="153:155" ht="12.75">
      <c r="EW197" s="93"/>
      <c r="EX197" s="93"/>
      <c r="EY197" s="93"/>
    </row>
    <row r="198" spans="153:155" ht="12.75">
      <c r="EW198" s="93"/>
      <c r="EX198" s="93"/>
      <c r="EY198" s="93"/>
    </row>
    <row r="199" spans="153:155" ht="12.75">
      <c r="EW199" s="93"/>
      <c r="EX199" s="93"/>
      <c r="EY199" s="93"/>
    </row>
    <row r="200" spans="153:155" ht="12.75">
      <c r="EW200" s="93"/>
      <c r="EX200" s="93"/>
      <c r="EY200" s="93"/>
    </row>
    <row r="201" spans="153:155" ht="12.75">
      <c r="EW201" s="93"/>
      <c r="EX201" s="93"/>
      <c r="EY201" s="93"/>
    </row>
    <row r="202" spans="153:155" ht="12.75">
      <c r="EW202" s="93"/>
      <c r="EX202" s="93"/>
      <c r="EY202" s="93"/>
    </row>
    <row r="203" spans="153:155" ht="12.75">
      <c r="EW203" s="93"/>
      <c r="EX203" s="93"/>
      <c r="EY203" s="93"/>
    </row>
    <row r="204" spans="153:155" ht="12.75">
      <c r="EW204" s="93"/>
      <c r="EX204" s="93"/>
      <c r="EY204" s="93"/>
    </row>
    <row r="205" spans="153:155" ht="12.75">
      <c r="EW205" s="93"/>
      <c r="EX205" s="93"/>
      <c r="EY205" s="93"/>
    </row>
    <row r="206" spans="153:155" ht="12.75">
      <c r="EW206" s="93"/>
      <c r="EX206" s="93"/>
      <c r="EY206" s="93"/>
    </row>
    <row r="207" spans="153:155" ht="12.75">
      <c r="EW207" s="93"/>
      <c r="EX207" s="93"/>
      <c r="EY207" s="93"/>
    </row>
    <row r="208" spans="153:155" ht="12.75">
      <c r="EW208" s="93"/>
      <c r="EX208" s="93"/>
      <c r="EY208" s="93"/>
    </row>
    <row r="209" spans="153:155" ht="12.75">
      <c r="EW209" s="93"/>
      <c r="EX209" s="93"/>
      <c r="EY209" s="93"/>
    </row>
    <row r="210" spans="153:155" ht="12.75">
      <c r="EW210" s="93"/>
      <c r="EX210" s="93"/>
      <c r="EY210" s="93"/>
    </row>
    <row r="211" spans="153:155" ht="12.75">
      <c r="EW211" s="93"/>
      <c r="EX211" s="93"/>
      <c r="EY211" s="93"/>
    </row>
    <row r="212" spans="153:155" ht="12.75">
      <c r="EW212" s="93"/>
      <c r="EX212" s="93"/>
      <c r="EY212" s="93"/>
    </row>
    <row r="213" spans="153:155" ht="12.75">
      <c r="EW213" s="93"/>
      <c r="EX213" s="93"/>
      <c r="EY213" s="93"/>
    </row>
    <row r="214" spans="153:155" ht="12.75">
      <c r="EW214" s="93"/>
      <c r="EX214" s="93"/>
      <c r="EY214" s="93"/>
    </row>
    <row r="215" spans="153:155" ht="12.75">
      <c r="EW215" s="93"/>
      <c r="EX215" s="93"/>
      <c r="EY215" s="93"/>
    </row>
    <row r="216" spans="153:155" ht="12.75">
      <c r="EW216" s="93"/>
      <c r="EX216" s="93"/>
      <c r="EY216" s="93"/>
    </row>
    <row r="217" spans="153:155" ht="12.75">
      <c r="EW217" s="93"/>
      <c r="EX217" s="93"/>
      <c r="EY217" s="93"/>
    </row>
    <row r="218" spans="153:155" ht="12.75">
      <c r="EW218" s="93"/>
      <c r="EX218" s="93"/>
      <c r="EY218" s="93"/>
    </row>
    <row r="219" spans="153:155" ht="12.75">
      <c r="EW219" s="93"/>
      <c r="EX219" s="93"/>
      <c r="EY219" s="93"/>
    </row>
    <row r="220" spans="153:155" ht="12.75">
      <c r="EW220" s="93"/>
      <c r="EX220" s="93"/>
      <c r="EY220" s="93"/>
    </row>
    <row r="221" spans="153:155" ht="12.75">
      <c r="EW221" s="93"/>
      <c r="EX221" s="93"/>
      <c r="EY221" s="93"/>
    </row>
    <row r="222" spans="153:155" ht="12.75">
      <c r="EW222" s="93"/>
      <c r="EX222" s="93"/>
      <c r="EY222" s="93"/>
    </row>
    <row r="223" spans="153:155" ht="12.75">
      <c r="EW223" s="93"/>
      <c r="EX223" s="93"/>
      <c r="EY223" s="93"/>
    </row>
    <row r="224" spans="153:155" ht="12.75">
      <c r="EW224" s="93"/>
      <c r="EX224" s="93"/>
      <c r="EY224" s="93"/>
    </row>
    <row r="225" spans="153:155" ht="12.75">
      <c r="EW225" s="93"/>
      <c r="EX225" s="93"/>
      <c r="EY225" s="93"/>
    </row>
    <row r="226" spans="153:155" ht="12.75">
      <c r="EW226" s="93"/>
      <c r="EX226" s="93"/>
      <c r="EY226" s="93"/>
    </row>
    <row r="227" spans="153:155" ht="12.75">
      <c r="EW227" s="93"/>
      <c r="EX227" s="93"/>
      <c r="EY227" s="93"/>
    </row>
    <row r="228" spans="153:155" ht="12.75">
      <c r="EW228" s="93"/>
      <c r="EX228" s="93"/>
      <c r="EY228" s="93"/>
    </row>
    <row r="229" spans="153:155" ht="12.75">
      <c r="EW229" s="93"/>
      <c r="EX229" s="93"/>
      <c r="EY229" s="93"/>
    </row>
    <row r="230" spans="153:155" ht="12.75">
      <c r="EW230" s="93"/>
      <c r="EX230" s="93"/>
      <c r="EY230" s="93"/>
    </row>
    <row r="231" spans="153:155" ht="12.75">
      <c r="EW231" s="93"/>
      <c r="EX231" s="93"/>
      <c r="EY231" s="93"/>
    </row>
    <row r="232" spans="153:155" ht="12.75">
      <c r="EW232" s="93"/>
      <c r="EX232" s="93"/>
      <c r="EY232" s="93"/>
    </row>
    <row r="233" spans="153:155" ht="12.75">
      <c r="EW233" s="93"/>
      <c r="EX233" s="93"/>
      <c r="EY233" s="93"/>
    </row>
    <row r="234" spans="153:155" ht="12.75">
      <c r="EW234" s="93"/>
      <c r="EX234" s="93"/>
      <c r="EY234" s="93"/>
    </row>
    <row r="235" spans="153:155" ht="12.75">
      <c r="EW235" s="93"/>
      <c r="EX235" s="93"/>
      <c r="EY235" s="93"/>
    </row>
    <row r="236" spans="153:155" ht="12.75">
      <c r="EW236" s="93"/>
      <c r="EX236" s="93"/>
      <c r="EY236" s="93"/>
    </row>
    <row r="237" spans="153:155" ht="12.75">
      <c r="EW237" s="93"/>
      <c r="EX237" s="93"/>
      <c r="EY237" s="93"/>
    </row>
    <row r="238" spans="153:155" ht="12.75">
      <c r="EW238" s="93"/>
      <c r="EX238" s="93"/>
      <c r="EY238" s="93"/>
    </row>
    <row r="239" spans="153:155" ht="12.75">
      <c r="EW239" s="93"/>
      <c r="EX239" s="93"/>
      <c r="EY239" s="93"/>
    </row>
    <row r="240" spans="153:155" ht="12.75">
      <c r="EW240" s="93"/>
      <c r="EX240" s="93"/>
      <c r="EY240" s="93"/>
    </row>
    <row r="241" spans="153:155" ht="12.75">
      <c r="EW241" s="93"/>
      <c r="EX241" s="93"/>
      <c r="EY241" s="93"/>
    </row>
    <row r="242" spans="153:155" ht="12.75">
      <c r="EW242" s="93"/>
      <c r="EX242" s="93"/>
      <c r="EY242" s="93"/>
    </row>
    <row r="243" spans="153:155" ht="12.75">
      <c r="EW243" s="93"/>
      <c r="EX243" s="93"/>
      <c r="EY243" s="93"/>
    </row>
    <row r="244" spans="153:155" ht="12.75">
      <c r="EW244" s="93"/>
      <c r="EX244" s="93"/>
      <c r="EY244" s="93"/>
    </row>
    <row r="245" spans="153:155" ht="12.75">
      <c r="EW245" s="93"/>
      <c r="EX245" s="93"/>
      <c r="EY245" s="93"/>
    </row>
    <row r="246" spans="153:155" ht="12.75">
      <c r="EW246" s="93"/>
      <c r="EX246" s="93"/>
      <c r="EY246" s="93"/>
    </row>
    <row r="247" spans="153:155" ht="12.75">
      <c r="EW247" s="93"/>
      <c r="EX247" s="93"/>
      <c r="EY247" s="93"/>
    </row>
    <row r="248" spans="153:155" ht="12.75">
      <c r="EW248" s="93"/>
      <c r="EX248" s="93"/>
      <c r="EY248" s="93"/>
    </row>
    <row r="249" spans="153:155" ht="12.75">
      <c r="EW249" s="93"/>
      <c r="EX249" s="93"/>
      <c r="EY249" s="93"/>
    </row>
    <row r="250" spans="153:155" ht="12.75">
      <c r="EW250" s="93"/>
      <c r="EX250" s="93"/>
      <c r="EY250" s="93"/>
    </row>
    <row r="251" spans="153:155" ht="12.75">
      <c r="EW251" s="93"/>
      <c r="EX251" s="93"/>
      <c r="EY251" s="93"/>
    </row>
    <row r="252" spans="153:155" ht="12.75">
      <c r="EW252" s="93"/>
      <c r="EX252" s="93"/>
      <c r="EY252" s="93"/>
    </row>
    <row r="253" spans="153:155" ht="12.75">
      <c r="EW253" s="93"/>
      <c r="EX253" s="93"/>
      <c r="EY253" s="93"/>
    </row>
    <row r="254" spans="153:155" ht="12.75">
      <c r="EW254" s="93"/>
      <c r="EX254" s="93"/>
      <c r="EY254" s="93"/>
    </row>
    <row r="255" spans="153:155" ht="12.75">
      <c r="EW255" s="93"/>
      <c r="EX255" s="93"/>
      <c r="EY255" s="93"/>
    </row>
    <row r="256" spans="153:155" ht="12.75">
      <c r="EW256" s="93"/>
      <c r="EX256" s="93"/>
      <c r="EY256" s="93"/>
    </row>
    <row r="257" spans="153:155" ht="12.75">
      <c r="EW257" s="93"/>
      <c r="EX257" s="93"/>
      <c r="EY257" s="93"/>
    </row>
    <row r="258" spans="153:155" ht="12.75">
      <c r="EW258" s="93"/>
      <c r="EX258" s="93"/>
      <c r="EY258" s="93"/>
    </row>
    <row r="259" spans="153:155" ht="12.75">
      <c r="EW259" s="93"/>
      <c r="EX259" s="93"/>
      <c r="EY259" s="93"/>
    </row>
    <row r="260" spans="153:155" ht="12.75">
      <c r="EW260" s="93"/>
      <c r="EX260" s="93"/>
      <c r="EY260" s="93"/>
    </row>
    <row r="261" spans="153:155" ht="12.75">
      <c r="EW261" s="93"/>
      <c r="EX261" s="93"/>
      <c r="EY261" s="93"/>
    </row>
    <row r="262" spans="153:155" ht="12.75">
      <c r="EW262" s="93"/>
      <c r="EX262" s="93"/>
      <c r="EY262" s="93"/>
    </row>
    <row r="263" spans="153:155" ht="12.75">
      <c r="EW263" s="93"/>
      <c r="EX263" s="93"/>
      <c r="EY263" s="93"/>
    </row>
    <row r="264" spans="153:155" ht="12.75">
      <c r="EW264" s="93"/>
      <c r="EX264" s="93"/>
      <c r="EY264" s="93"/>
    </row>
    <row r="265" spans="153:155" ht="12.75">
      <c r="EW265" s="93"/>
      <c r="EX265" s="93"/>
      <c r="EY265" s="93"/>
    </row>
    <row r="266" spans="153:155" ht="12.75">
      <c r="EW266" s="93"/>
      <c r="EX266" s="93"/>
      <c r="EY266" s="93"/>
    </row>
    <row r="267" spans="153:155" ht="12.75">
      <c r="EW267" s="93"/>
      <c r="EX267" s="93"/>
      <c r="EY267" s="93"/>
    </row>
    <row r="268" spans="153:155" ht="12.75">
      <c r="EW268" s="93"/>
      <c r="EX268" s="93"/>
      <c r="EY268" s="93"/>
    </row>
    <row r="269" spans="153:155" ht="12.75">
      <c r="EW269" s="93"/>
      <c r="EX269" s="93"/>
      <c r="EY269" s="93"/>
    </row>
    <row r="270" spans="153:155" ht="12.75">
      <c r="EW270" s="93"/>
      <c r="EX270" s="93"/>
      <c r="EY270" s="93"/>
    </row>
    <row r="271" spans="153:155" ht="12.75">
      <c r="EW271" s="93"/>
      <c r="EX271" s="93"/>
      <c r="EY271" s="93"/>
    </row>
    <row r="272" spans="153:155" ht="12.75">
      <c r="EW272" s="93"/>
      <c r="EX272" s="93"/>
      <c r="EY272" s="93"/>
    </row>
    <row r="273" spans="153:155" ht="12.75">
      <c r="EW273" s="93"/>
      <c r="EX273" s="93"/>
      <c r="EY273" s="93"/>
    </row>
    <row r="274" spans="153:155" ht="12.75">
      <c r="EW274" s="93"/>
      <c r="EX274" s="93"/>
      <c r="EY274" s="93"/>
    </row>
    <row r="275" spans="153:155" ht="12.75">
      <c r="EW275" s="93"/>
      <c r="EX275" s="93"/>
      <c r="EY275" s="93"/>
    </row>
    <row r="276" spans="153:155" ht="12.75">
      <c r="EW276" s="93"/>
      <c r="EX276" s="93"/>
      <c r="EY276" s="93"/>
    </row>
    <row r="277" spans="153:155" ht="12.75">
      <c r="EW277" s="93"/>
      <c r="EX277" s="93"/>
      <c r="EY277" s="93"/>
    </row>
    <row r="278" spans="153:155" ht="12.75">
      <c r="EW278" s="93"/>
      <c r="EX278" s="93"/>
      <c r="EY278" s="93"/>
    </row>
    <row r="279" spans="153:155" ht="12.75">
      <c r="EW279" s="93"/>
      <c r="EX279" s="93"/>
      <c r="EY279" s="93"/>
    </row>
    <row r="280" spans="153:155" ht="12.75">
      <c r="EW280" s="93"/>
      <c r="EX280" s="93"/>
      <c r="EY280" s="93"/>
    </row>
    <row r="281" spans="153:155" ht="12.75">
      <c r="EW281" s="93"/>
      <c r="EX281" s="93"/>
      <c r="EY281" s="93"/>
    </row>
    <row r="282" spans="153:155" ht="12.75">
      <c r="EW282" s="93"/>
      <c r="EX282" s="93"/>
      <c r="EY282" s="93"/>
    </row>
    <row r="283" spans="153:155" ht="12.75">
      <c r="EW283" s="93"/>
      <c r="EX283" s="93"/>
      <c r="EY283" s="93"/>
    </row>
    <row r="284" spans="153:155" ht="12.75">
      <c r="EW284" s="93"/>
      <c r="EX284" s="93"/>
      <c r="EY284" s="93"/>
    </row>
    <row r="285" spans="153:155" ht="12.75">
      <c r="EW285" s="93"/>
      <c r="EX285" s="93"/>
      <c r="EY285" s="93"/>
    </row>
    <row r="286" spans="153:155" ht="12.75">
      <c r="EW286" s="93"/>
      <c r="EX286" s="93"/>
      <c r="EY286" s="93"/>
    </row>
    <row r="287" spans="153:155" ht="12.75">
      <c r="EW287" s="93"/>
      <c r="EX287" s="93"/>
      <c r="EY287" s="93"/>
    </row>
    <row r="288" spans="153:155" ht="12.75">
      <c r="EW288" s="93"/>
      <c r="EX288" s="93"/>
      <c r="EY288" s="93"/>
    </row>
    <row r="289" spans="153:155" ht="12.75">
      <c r="EW289" s="93"/>
      <c r="EX289" s="93"/>
      <c r="EY289" s="93"/>
    </row>
    <row r="290" spans="153:155" ht="12.75">
      <c r="EW290" s="93"/>
      <c r="EX290" s="93"/>
      <c r="EY290" s="93"/>
    </row>
    <row r="291" spans="153:155" ht="12.75">
      <c r="EW291" s="93"/>
      <c r="EX291" s="93"/>
      <c r="EY291" s="93"/>
    </row>
    <row r="292" spans="153:155" ht="12.75">
      <c r="EW292" s="93"/>
      <c r="EX292" s="93"/>
      <c r="EY292" s="93"/>
    </row>
    <row r="293" spans="153:155" ht="12.75">
      <c r="EW293" s="93"/>
      <c r="EX293" s="93"/>
      <c r="EY293" s="93"/>
    </row>
    <row r="294" spans="153:155" ht="12.75">
      <c r="EW294" s="93"/>
      <c r="EX294" s="93"/>
      <c r="EY294" s="93"/>
    </row>
    <row r="295" spans="153:155" ht="12.75">
      <c r="EW295" s="93"/>
      <c r="EX295" s="93"/>
      <c r="EY295" s="93"/>
    </row>
    <row r="296" spans="153:155" ht="12.75">
      <c r="EW296" s="93"/>
      <c r="EX296" s="93"/>
      <c r="EY296" s="93"/>
    </row>
    <row r="297" spans="153:155" ht="12.75">
      <c r="EW297" s="93"/>
      <c r="EX297" s="93"/>
      <c r="EY297" s="93"/>
    </row>
    <row r="298" spans="153:155" ht="12.75">
      <c r="EW298" s="93"/>
      <c r="EX298" s="93"/>
      <c r="EY298" s="93"/>
    </row>
    <row r="299" spans="153:155" ht="12.75">
      <c r="EW299" s="93"/>
      <c r="EX299" s="93"/>
      <c r="EY299" s="93"/>
    </row>
    <row r="300" spans="153:155" ht="12.75">
      <c r="EW300" s="93"/>
      <c r="EX300" s="93"/>
      <c r="EY300" s="93"/>
    </row>
    <row r="301" spans="153:155" ht="12.75">
      <c r="EW301" s="93"/>
      <c r="EX301" s="93"/>
      <c r="EY301" s="93"/>
    </row>
    <row r="302" spans="153:155" ht="12.75">
      <c r="EW302" s="93"/>
      <c r="EX302" s="93"/>
      <c r="EY302" s="93"/>
    </row>
    <row r="303" spans="153:155" ht="12.75">
      <c r="EW303" s="93"/>
      <c r="EX303" s="93"/>
      <c r="EY303" s="93"/>
    </row>
    <row r="304" spans="153:155" ht="12.75">
      <c r="EW304" s="93"/>
      <c r="EX304" s="93"/>
      <c r="EY304" s="93"/>
    </row>
    <row r="305" spans="153:155" ht="12.75">
      <c r="EW305" s="93"/>
      <c r="EX305" s="93"/>
      <c r="EY305" s="93"/>
    </row>
    <row r="306" spans="153:155" ht="12.75">
      <c r="EW306" s="93"/>
      <c r="EX306" s="93"/>
      <c r="EY306" s="93"/>
    </row>
    <row r="307" spans="153:155" ht="12.75">
      <c r="EW307" s="93"/>
      <c r="EX307" s="93"/>
      <c r="EY307" s="93"/>
    </row>
    <row r="308" spans="153:155" ht="12.75">
      <c r="EW308" s="93"/>
      <c r="EX308" s="93"/>
      <c r="EY308" s="93"/>
    </row>
    <row r="309" spans="153:155" ht="12.75">
      <c r="EW309" s="93"/>
      <c r="EX309" s="93"/>
      <c r="EY309" s="93"/>
    </row>
    <row r="310" spans="153:155" ht="12.75">
      <c r="EW310" s="93"/>
      <c r="EX310" s="93"/>
      <c r="EY310" s="93"/>
    </row>
    <row r="311" spans="153:155" ht="12.75">
      <c r="EW311" s="93"/>
      <c r="EX311" s="93"/>
      <c r="EY311" s="93"/>
    </row>
    <row r="312" spans="153:155" ht="12.75">
      <c r="EW312" s="93"/>
      <c r="EX312" s="93"/>
      <c r="EY312" s="93"/>
    </row>
    <row r="313" spans="153:155" ht="12.75">
      <c r="EW313" s="93"/>
      <c r="EX313" s="93"/>
      <c r="EY313" s="93"/>
    </row>
    <row r="314" spans="153:155" ht="12.75">
      <c r="EW314" s="93"/>
      <c r="EX314" s="93"/>
      <c r="EY314" s="93"/>
    </row>
    <row r="315" spans="153:155" ht="12.75">
      <c r="EW315" s="93"/>
      <c r="EX315" s="93"/>
      <c r="EY315" s="93"/>
    </row>
    <row r="316" spans="153:155" ht="12.75">
      <c r="EW316" s="93"/>
      <c r="EX316" s="93"/>
      <c r="EY316" s="93"/>
    </row>
    <row r="317" spans="153:155" ht="12.75">
      <c r="EW317" s="93"/>
      <c r="EX317" s="93"/>
      <c r="EY317" s="93"/>
    </row>
    <row r="318" spans="153:155" ht="12.75">
      <c r="EW318" s="93"/>
      <c r="EX318" s="93"/>
      <c r="EY318" s="93"/>
    </row>
    <row r="319" spans="153:155" ht="12.75">
      <c r="EW319" s="93"/>
      <c r="EX319" s="93"/>
      <c r="EY319" s="93"/>
    </row>
    <row r="320" spans="153:155" ht="12.75">
      <c r="EW320" s="93"/>
      <c r="EX320" s="93"/>
      <c r="EY320" s="93"/>
    </row>
    <row r="321" spans="153:155" ht="12.75">
      <c r="EW321" s="93"/>
      <c r="EX321" s="93"/>
      <c r="EY321" s="93"/>
    </row>
    <row r="322" spans="153:155" ht="12.75">
      <c r="EW322" s="93"/>
      <c r="EX322" s="93"/>
      <c r="EY322" s="93"/>
    </row>
    <row r="323" spans="153:155" ht="12.75">
      <c r="EW323" s="93"/>
      <c r="EX323" s="93"/>
      <c r="EY323" s="93"/>
    </row>
    <row r="324" spans="153:155" ht="12.75">
      <c r="EW324" s="93"/>
      <c r="EX324" s="93"/>
      <c r="EY324" s="93"/>
    </row>
    <row r="325" spans="153:155" ht="12.75">
      <c r="EW325" s="93"/>
      <c r="EX325" s="93"/>
      <c r="EY325" s="93"/>
    </row>
    <row r="326" spans="153:155" ht="12.75">
      <c r="EW326" s="93"/>
      <c r="EX326" s="93"/>
      <c r="EY326" s="93"/>
    </row>
    <row r="327" spans="153:155" ht="12.75">
      <c r="EW327" s="93"/>
      <c r="EX327" s="93"/>
      <c r="EY327" s="93"/>
    </row>
    <row r="328" spans="153:155" ht="12.75">
      <c r="EW328" s="93"/>
      <c r="EX328" s="93"/>
      <c r="EY328" s="93"/>
    </row>
    <row r="329" spans="153:155" ht="12.75">
      <c r="EW329" s="93"/>
      <c r="EX329" s="93"/>
      <c r="EY329" s="93"/>
    </row>
    <row r="330" spans="153:155" ht="12.75">
      <c r="EW330" s="93"/>
      <c r="EX330" s="93"/>
      <c r="EY330" s="93"/>
    </row>
    <row r="331" spans="153:155" ht="12.75">
      <c r="EW331" s="93"/>
      <c r="EX331" s="93"/>
      <c r="EY331" s="93"/>
    </row>
    <row r="332" spans="153:155" ht="12.75">
      <c r="EW332" s="93"/>
      <c r="EX332" s="93"/>
      <c r="EY332" s="93"/>
    </row>
    <row r="333" spans="153:155" ht="12.75">
      <c r="EW333" s="93"/>
      <c r="EX333" s="93"/>
      <c r="EY333" s="93"/>
    </row>
    <row r="334" spans="153:155" ht="12.75">
      <c r="EW334" s="93"/>
      <c r="EX334" s="93"/>
      <c r="EY334" s="93"/>
    </row>
    <row r="335" spans="153:155" ht="12.75">
      <c r="EW335" s="93"/>
      <c r="EX335" s="93"/>
      <c r="EY335" s="93"/>
    </row>
    <row r="336" spans="153:155" ht="12.75">
      <c r="EW336" s="93"/>
      <c r="EX336" s="93"/>
      <c r="EY336" s="93"/>
    </row>
    <row r="337" spans="153:155" ht="12.75">
      <c r="EW337" s="93"/>
      <c r="EX337" s="93"/>
      <c r="EY337" s="93"/>
    </row>
    <row r="338" spans="153:155" ht="12.75">
      <c r="EW338" s="93"/>
      <c r="EX338" s="93"/>
      <c r="EY338" s="93"/>
    </row>
    <row r="339" spans="153:155" ht="12.75">
      <c r="EW339" s="93"/>
      <c r="EX339" s="93"/>
      <c r="EY339" s="93"/>
    </row>
    <row r="340" spans="153:155" ht="12.75">
      <c r="EW340" s="93"/>
      <c r="EX340" s="93"/>
      <c r="EY340" s="93"/>
    </row>
    <row r="341" spans="153:155" ht="12.75">
      <c r="EW341" s="93"/>
      <c r="EX341" s="93"/>
      <c r="EY341" s="93"/>
    </row>
    <row r="342" spans="153:155" ht="12.75">
      <c r="EW342" s="93"/>
      <c r="EX342" s="93"/>
      <c r="EY342" s="93"/>
    </row>
    <row r="343" spans="153:155" ht="12.75">
      <c r="EW343" s="93"/>
      <c r="EX343" s="93"/>
      <c r="EY343" s="93"/>
    </row>
    <row r="344" spans="153:155" ht="12.75">
      <c r="EW344" s="93"/>
      <c r="EX344" s="93"/>
      <c r="EY344" s="93"/>
    </row>
    <row r="345" spans="153:155" ht="12.75">
      <c r="EW345" s="93"/>
      <c r="EX345" s="93"/>
      <c r="EY345" s="93"/>
    </row>
    <row r="346" spans="153:155" ht="12.75">
      <c r="EW346" s="93"/>
      <c r="EX346" s="93"/>
      <c r="EY346" s="93"/>
    </row>
    <row r="347" spans="153:155" ht="12.75">
      <c r="EW347" s="93"/>
      <c r="EX347" s="93"/>
      <c r="EY347" s="93"/>
    </row>
    <row r="348" spans="153:155" ht="12.75">
      <c r="EW348" s="93"/>
      <c r="EX348" s="93"/>
      <c r="EY348" s="93"/>
    </row>
    <row r="349" spans="153:155" ht="12.75">
      <c r="EW349" s="93"/>
      <c r="EX349" s="93"/>
      <c r="EY349" s="93"/>
    </row>
    <row r="350" spans="153:155" ht="12.75">
      <c r="EW350" s="93"/>
      <c r="EX350" s="93"/>
      <c r="EY350" s="93"/>
    </row>
    <row r="351" spans="153:155" ht="12.75">
      <c r="EW351" s="93"/>
      <c r="EX351" s="93"/>
      <c r="EY351" s="93"/>
    </row>
    <row r="352" spans="153:155" ht="12.75">
      <c r="EW352" s="93"/>
      <c r="EX352" s="93"/>
      <c r="EY352" s="93"/>
    </row>
    <row r="353" spans="153:155" ht="12.75">
      <c r="EW353" s="93"/>
      <c r="EX353" s="93"/>
      <c r="EY353" s="93"/>
    </row>
    <row r="354" spans="153:155" ht="12.75">
      <c r="EW354" s="93"/>
      <c r="EX354" s="93"/>
      <c r="EY354" s="93"/>
    </row>
    <row r="355" spans="153:155" ht="12.75">
      <c r="EW355" s="93"/>
      <c r="EX355" s="93"/>
      <c r="EY355" s="93"/>
    </row>
    <row r="356" spans="153:155" ht="12.75">
      <c r="EW356" s="93"/>
      <c r="EX356" s="93"/>
      <c r="EY356" s="93"/>
    </row>
    <row r="357" spans="153:155" ht="12.75">
      <c r="EW357" s="93"/>
      <c r="EX357" s="93"/>
      <c r="EY357" s="93"/>
    </row>
    <row r="358" spans="153:155" ht="12.75">
      <c r="EW358" s="93"/>
      <c r="EX358" s="93"/>
      <c r="EY358" s="93"/>
    </row>
    <row r="359" spans="153:155" ht="12.75">
      <c r="EW359" s="93"/>
      <c r="EX359" s="93"/>
      <c r="EY359" s="93"/>
    </row>
    <row r="360" spans="153:155" ht="12.75">
      <c r="EW360" s="93"/>
      <c r="EX360" s="93"/>
      <c r="EY360" s="93"/>
    </row>
    <row r="361" spans="153:155" ht="12.75">
      <c r="EW361" s="93"/>
      <c r="EX361" s="93"/>
      <c r="EY361" s="93"/>
    </row>
    <row r="362" spans="153:155" ht="12.75">
      <c r="EW362" s="93"/>
      <c r="EX362" s="93"/>
      <c r="EY362" s="93"/>
    </row>
    <row r="363" spans="153:155" ht="12.75">
      <c r="EW363" s="93"/>
      <c r="EX363" s="93"/>
      <c r="EY363" s="93"/>
    </row>
    <row r="364" spans="153:155" ht="12.75">
      <c r="EW364" s="93"/>
      <c r="EX364" s="93"/>
      <c r="EY364" s="93"/>
    </row>
    <row r="365" spans="153:155" ht="12.75">
      <c r="EW365" s="93"/>
      <c r="EX365" s="93"/>
      <c r="EY365" s="93"/>
    </row>
    <row r="366" spans="153:155" ht="12.75">
      <c r="EW366" s="93"/>
      <c r="EX366" s="93"/>
      <c r="EY366" s="93"/>
    </row>
    <row r="367" spans="153:155" ht="12.75">
      <c r="EW367" s="93"/>
      <c r="EX367" s="93"/>
      <c r="EY367" s="93"/>
    </row>
    <row r="368" spans="153:155" ht="12.75">
      <c r="EW368" s="93"/>
      <c r="EX368" s="93"/>
      <c r="EY368" s="93"/>
    </row>
    <row r="369" spans="153:155" ht="12.75">
      <c r="EW369" s="93"/>
      <c r="EX369" s="93"/>
      <c r="EY369" s="93"/>
    </row>
    <row r="370" spans="153:155" ht="12.75">
      <c r="EW370" s="93"/>
      <c r="EX370" s="93"/>
      <c r="EY370" s="93"/>
    </row>
    <row r="371" spans="153:155" ht="12.75">
      <c r="EW371" s="93"/>
      <c r="EX371" s="93"/>
      <c r="EY371" s="93"/>
    </row>
    <row r="372" spans="153:155" ht="12.75">
      <c r="EW372" s="93"/>
      <c r="EX372" s="93"/>
      <c r="EY372" s="93"/>
    </row>
    <row r="373" spans="153:155" ht="12.75">
      <c r="EW373" s="93"/>
      <c r="EX373" s="93"/>
      <c r="EY373" s="93"/>
    </row>
    <row r="374" spans="153:155" ht="12.75">
      <c r="EW374" s="93"/>
      <c r="EX374" s="93"/>
      <c r="EY374" s="93"/>
    </row>
    <row r="375" spans="153:155" ht="12.75">
      <c r="EW375" s="93"/>
      <c r="EX375" s="93"/>
      <c r="EY375" s="93"/>
    </row>
    <row r="376" spans="153:155" ht="12.75">
      <c r="EW376" s="93"/>
      <c r="EX376" s="93"/>
      <c r="EY376" s="93"/>
    </row>
    <row r="377" spans="153:155" ht="12.75">
      <c r="EW377" s="93"/>
      <c r="EX377" s="93"/>
      <c r="EY377" s="93"/>
    </row>
    <row r="378" spans="153:155" ht="12.75">
      <c r="EW378" s="93"/>
      <c r="EX378" s="93"/>
      <c r="EY378" s="93"/>
    </row>
    <row r="379" spans="153:155" ht="12.75">
      <c r="EW379" s="93"/>
      <c r="EX379" s="93"/>
      <c r="EY379" s="93"/>
    </row>
    <row r="380" spans="153:155" ht="12.75">
      <c r="EW380" s="93"/>
      <c r="EX380" s="93"/>
      <c r="EY380" s="93"/>
    </row>
    <row r="381" spans="153:155" ht="12.75">
      <c r="EW381" s="93"/>
      <c r="EX381" s="93"/>
      <c r="EY381" s="93"/>
    </row>
    <row r="382" spans="153:155" ht="12.75">
      <c r="EW382" s="93"/>
      <c r="EX382" s="93"/>
      <c r="EY382" s="93"/>
    </row>
    <row r="383" spans="153:155" ht="12.75">
      <c r="EW383" s="93"/>
      <c r="EX383" s="93"/>
      <c r="EY383" s="93"/>
    </row>
    <row r="384" spans="153:155" ht="12.75">
      <c r="EW384" s="93"/>
      <c r="EX384" s="93"/>
      <c r="EY384" s="93"/>
    </row>
    <row r="385" spans="153:155" ht="12.75">
      <c r="EW385" s="93"/>
      <c r="EX385" s="93"/>
      <c r="EY385" s="93"/>
    </row>
    <row r="386" spans="153:155" ht="12.75">
      <c r="EW386" s="93"/>
      <c r="EX386" s="93"/>
      <c r="EY386" s="93"/>
    </row>
    <row r="387" spans="153:155" ht="12.75">
      <c r="EW387" s="93"/>
      <c r="EX387" s="93"/>
      <c r="EY387" s="93"/>
    </row>
    <row r="388" spans="153:155" ht="12.75">
      <c r="EW388" s="93"/>
      <c r="EX388" s="93"/>
      <c r="EY388" s="93"/>
    </row>
    <row r="389" spans="153:155" ht="12.75">
      <c r="EW389" s="93"/>
      <c r="EX389" s="93"/>
      <c r="EY389" s="93"/>
    </row>
    <row r="390" spans="153:155" ht="12.75">
      <c r="EW390" s="93"/>
      <c r="EX390" s="93"/>
      <c r="EY390" s="93"/>
    </row>
    <row r="391" spans="153:155" ht="12.75">
      <c r="EW391" s="93"/>
      <c r="EX391" s="93"/>
      <c r="EY391" s="93"/>
    </row>
    <row r="392" spans="153:155" ht="12.75">
      <c r="EW392" s="93"/>
      <c r="EX392" s="93"/>
      <c r="EY392" s="93"/>
    </row>
    <row r="393" spans="153:155" ht="12.75">
      <c r="EW393" s="93"/>
      <c r="EX393" s="93"/>
      <c r="EY393" s="93"/>
    </row>
    <row r="394" spans="153:155" ht="12.75">
      <c r="EW394" s="93"/>
      <c r="EX394" s="93"/>
      <c r="EY394" s="93"/>
    </row>
    <row r="395" spans="153:155" ht="12.75">
      <c r="EW395" s="93"/>
      <c r="EX395" s="93"/>
      <c r="EY395" s="93"/>
    </row>
    <row r="396" spans="153:155" ht="12.75">
      <c r="EW396" s="93"/>
      <c r="EX396" s="93"/>
      <c r="EY396" s="93"/>
    </row>
    <row r="397" spans="153:155" ht="12.75">
      <c r="EW397" s="93"/>
      <c r="EX397" s="93"/>
      <c r="EY397" s="93"/>
    </row>
    <row r="398" spans="153:155" ht="12.75">
      <c r="EW398" s="93"/>
      <c r="EX398" s="93"/>
      <c r="EY398" s="93"/>
    </row>
    <row r="399" spans="153:155" ht="12.75">
      <c r="EW399" s="93"/>
      <c r="EX399" s="93"/>
      <c r="EY399" s="93"/>
    </row>
    <row r="400" spans="153:155" ht="12.75">
      <c r="EW400" s="93"/>
      <c r="EX400" s="93"/>
      <c r="EY400" s="93"/>
    </row>
    <row r="401" spans="153:155" ht="12.75">
      <c r="EW401" s="93"/>
      <c r="EX401" s="93"/>
      <c r="EY401" s="93"/>
    </row>
    <row r="402" spans="153:155" ht="12.75">
      <c r="EW402" s="93"/>
      <c r="EX402" s="93"/>
      <c r="EY402" s="93"/>
    </row>
    <row r="403" spans="153:155" ht="12.75">
      <c r="EW403" s="93"/>
      <c r="EX403" s="93"/>
      <c r="EY403" s="93"/>
    </row>
    <row r="404" spans="153:155" ht="12.75">
      <c r="EW404" s="93"/>
      <c r="EX404" s="93"/>
      <c r="EY404" s="93"/>
    </row>
    <row r="405" spans="153:155" ht="12.75">
      <c r="EW405" s="93"/>
      <c r="EX405" s="93"/>
      <c r="EY405" s="93"/>
    </row>
    <row r="406" spans="153:155" ht="12.75">
      <c r="EW406" s="93"/>
      <c r="EX406" s="93"/>
      <c r="EY406" s="93"/>
    </row>
    <row r="407" spans="153:155" ht="12.75">
      <c r="EW407" s="93"/>
      <c r="EX407" s="93"/>
      <c r="EY407" s="93"/>
    </row>
    <row r="408" spans="153:155" ht="12.75">
      <c r="EW408" s="93"/>
      <c r="EX408" s="93"/>
      <c r="EY408" s="93"/>
    </row>
    <row r="409" spans="153:155" ht="12.75">
      <c r="EW409" s="93"/>
      <c r="EX409" s="93"/>
      <c r="EY409" s="93"/>
    </row>
    <row r="410" spans="153:155" ht="12.75">
      <c r="EW410" s="93"/>
      <c r="EX410" s="93"/>
      <c r="EY410" s="93"/>
    </row>
    <row r="411" spans="153:155" ht="12.75">
      <c r="EW411" s="93"/>
      <c r="EX411" s="93"/>
      <c r="EY411" s="93"/>
    </row>
    <row r="412" spans="153:155" ht="12.75">
      <c r="EW412" s="93"/>
      <c r="EX412" s="93"/>
      <c r="EY412" s="93"/>
    </row>
    <row r="413" spans="153:155" ht="12.75">
      <c r="EW413" s="93"/>
      <c r="EX413" s="93"/>
      <c r="EY413" s="93"/>
    </row>
    <row r="414" spans="153:155" ht="12.75">
      <c r="EW414" s="93"/>
      <c r="EX414" s="93"/>
      <c r="EY414" s="93"/>
    </row>
    <row r="415" spans="153:155" ht="12.75">
      <c r="EW415" s="93"/>
      <c r="EX415" s="93"/>
      <c r="EY415" s="93"/>
    </row>
    <row r="416" spans="153:155" ht="12.75">
      <c r="EW416" s="93"/>
      <c r="EX416" s="93"/>
      <c r="EY416" s="93"/>
    </row>
    <row r="417" spans="153:155" ht="12.75">
      <c r="EW417" s="93"/>
      <c r="EX417" s="93"/>
      <c r="EY417" s="93"/>
    </row>
    <row r="418" spans="153:155" ht="12.75">
      <c r="EW418" s="93"/>
      <c r="EX418" s="93"/>
      <c r="EY418" s="93"/>
    </row>
    <row r="419" spans="153:155" ht="12.75">
      <c r="EW419" s="93"/>
      <c r="EX419" s="93"/>
      <c r="EY419" s="93"/>
    </row>
    <row r="420" spans="153:155" ht="12.75">
      <c r="EW420" s="93"/>
      <c r="EX420" s="93"/>
      <c r="EY420" s="93"/>
    </row>
    <row r="421" spans="153:155" ht="12.75">
      <c r="EW421" s="93"/>
      <c r="EX421" s="93"/>
      <c r="EY421" s="93"/>
    </row>
    <row r="422" spans="153:155" ht="12.75">
      <c r="EW422" s="93"/>
      <c r="EX422" s="93"/>
      <c r="EY422" s="93"/>
    </row>
    <row r="423" spans="153:155" ht="12.75">
      <c r="EW423" s="93"/>
      <c r="EX423" s="93"/>
      <c r="EY423" s="93"/>
    </row>
    <row r="424" spans="153:155" ht="12.75">
      <c r="EW424" s="93"/>
      <c r="EX424" s="93"/>
      <c r="EY424" s="93"/>
    </row>
    <row r="425" spans="153:155" ht="12.75">
      <c r="EW425" s="93"/>
      <c r="EX425" s="93"/>
      <c r="EY425" s="93"/>
    </row>
    <row r="426" spans="153:155" ht="12.75">
      <c r="EW426" s="93"/>
      <c r="EX426" s="93"/>
      <c r="EY426" s="93"/>
    </row>
    <row r="427" spans="153:155" ht="12.75">
      <c r="EW427" s="93"/>
      <c r="EX427" s="93"/>
      <c r="EY427" s="93"/>
    </row>
    <row r="428" spans="153:155" ht="12.75">
      <c r="EW428" s="93"/>
      <c r="EX428" s="93"/>
      <c r="EY428" s="93"/>
    </row>
    <row r="429" spans="153:155" ht="12.75">
      <c r="EW429" s="93"/>
      <c r="EX429" s="93"/>
      <c r="EY429" s="93"/>
    </row>
    <row r="430" spans="153:155" ht="12.75">
      <c r="EW430" s="93"/>
      <c r="EX430" s="93"/>
      <c r="EY430" s="93"/>
    </row>
    <row r="431" spans="153:155" ht="12.75">
      <c r="EW431" s="93"/>
      <c r="EX431" s="93"/>
      <c r="EY431" s="93"/>
    </row>
    <row r="432" spans="153:155" ht="12.75">
      <c r="EW432" s="93"/>
      <c r="EX432" s="93"/>
      <c r="EY432" s="93"/>
    </row>
    <row r="433" spans="153:155" ht="12.75">
      <c r="EW433" s="93"/>
      <c r="EX433" s="93"/>
      <c r="EY433" s="93"/>
    </row>
    <row r="434" spans="153:155" ht="12.75">
      <c r="EW434" s="93"/>
      <c r="EX434" s="93"/>
      <c r="EY434" s="93"/>
    </row>
    <row r="435" spans="153:155" ht="12.75">
      <c r="EW435" s="93"/>
      <c r="EX435" s="93"/>
      <c r="EY435" s="93"/>
    </row>
    <row r="436" spans="153:155" ht="12.75">
      <c r="EW436" s="93"/>
      <c r="EX436" s="93"/>
      <c r="EY436" s="93"/>
    </row>
    <row r="437" spans="153:155" ht="12.75">
      <c r="EW437" s="93"/>
      <c r="EX437" s="93"/>
      <c r="EY437" s="93"/>
    </row>
    <row r="438" spans="153:155" ht="12.75">
      <c r="EW438" s="93"/>
      <c r="EX438" s="93"/>
      <c r="EY438" s="93"/>
    </row>
    <row r="439" spans="153:155" ht="12.75">
      <c r="EW439" s="93"/>
      <c r="EX439" s="93"/>
      <c r="EY439" s="93"/>
    </row>
    <row r="440" spans="153:155" ht="12.75">
      <c r="EW440" s="93"/>
      <c r="EX440" s="93"/>
      <c r="EY440" s="93"/>
    </row>
    <row r="441" spans="153:155" ht="12.75">
      <c r="EW441" s="93"/>
      <c r="EX441" s="93"/>
      <c r="EY441" s="93"/>
    </row>
    <row r="442" spans="153:155" ht="12.75">
      <c r="EW442" s="93"/>
      <c r="EX442" s="93"/>
      <c r="EY442" s="93"/>
    </row>
    <row r="443" spans="153:155" ht="12.75">
      <c r="EW443" s="93"/>
      <c r="EX443" s="93"/>
      <c r="EY443" s="93"/>
    </row>
    <row r="444" spans="153:155" ht="12.75">
      <c r="EW444" s="93"/>
      <c r="EX444" s="93"/>
      <c r="EY444" s="93"/>
    </row>
    <row r="445" spans="153:155" ht="12.75">
      <c r="EW445" s="93"/>
      <c r="EX445" s="93"/>
      <c r="EY445" s="93"/>
    </row>
    <row r="446" spans="153:155" ht="12.75">
      <c r="EW446" s="93"/>
      <c r="EX446" s="93"/>
      <c r="EY446" s="93"/>
    </row>
    <row r="447" spans="153:155" ht="12.75">
      <c r="EW447" s="93"/>
      <c r="EX447" s="93"/>
      <c r="EY447" s="93"/>
    </row>
    <row r="448" spans="153:155" ht="12.75">
      <c r="EW448" s="93"/>
      <c r="EX448" s="93"/>
      <c r="EY448" s="93"/>
    </row>
    <row r="449" spans="153:155" ht="12.75">
      <c r="EW449" s="93"/>
      <c r="EX449" s="93"/>
      <c r="EY449" s="93"/>
    </row>
    <row r="450" spans="153:155" ht="12.75">
      <c r="EW450" s="93"/>
      <c r="EX450" s="93"/>
      <c r="EY450" s="93"/>
    </row>
    <row r="451" spans="153:155" ht="12.75">
      <c r="EW451" s="93"/>
      <c r="EX451" s="93"/>
      <c r="EY451" s="93"/>
    </row>
    <row r="452" spans="153:155" ht="12.75">
      <c r="EW452" s="93"/>
      <c r="EX452" s="93"/>
      <c r="EY452" s="93"/>
    </row>
    <row r="453" spans="153:155" ht="12.75">
      <c r="EW453" s="93"/>
      <c r="EX453" s="93"/>
      <c r="EY453" s="93"/>
    </row>
    <row r="454" spans="153:155" ht="12.75">
      <c r="EW454" s="93"/>
      <c r="EX454" s="93"/>
      <c r="EY454" s="93"/>
    </row>
    <row r="455" spans="153:155" ht="12.75">
      <c r="EW455" s="93"/>
      <c r="EX455" s="93"/>
      <c r="EY455" s="93"/>
    </row>
    <row r="456" spans="153:155" ht="12.75">
      <c r="EW456" s="93"/>
      <c r="EX456" s="93"/>
      <c r="EY456" s="93"/>
    </row>
    <row r="457" spans="153:155" ht="12.75">
      <c r="EW457" s="93"/>
      <c r="EX457" s="93"/>
      <c r="EY457" s="93"/>
    </row>
    <row r="458" spans="153:155" ht="12.75">
      <c r="EW458" s="93"/>
      <c r="EX458" s="93"/>
      <c r="EY458" s="93"/>
    </row>
    <row r="459" spans="153:155" ht="12.75">
      <c r="EW459" s="93"/>
      <c r="EX459" s="93"/>
      <c r="EY459" s="93"/>
    </row>
    <row r="460" spans="153:155" ht="12.75">
      <c r="EW460" s="93"/>
      <c r="EX460" s="93"/>
      <c r="EY460" s="93"/>
    </row>
    <row r="461" spans="153:155" ht="12.75">
      <c r="EW461" s="93"/>
      <c r="EX461" s="93"/>
      <c r="EY461" s="93"/>
    </row>
    <row r="462" spans="153:155" ht="12.75">
      <c r="EW462" s="93"/>
      <c r="EX462" s="93"/>
      <c r="EY462" s="93"/>
    </row>
    <row r="463" spans="153:155" ht="12.75">
      <c r="EW463" s="93"/>
      <c r="EX463" s="93"/>
      <c r="EY463" s="93"/>
    </row>
    <row r="464" spans="153:155" ht="12.75">
      <c r="EW464" s="93"/>
      <c r="EX464" s="93"/>
      <c r="EY464" s="93"/>
    </row>
    <row r="465" spans="153:155" ht="12.75">
      <c r="EW465" s="93"/>
      <c r="EX465" s="93"/>
      <c r="EY465" s="93"/>
    </row>
    <row r="466" spans="153:155" ht="12.75">
      <c r="EW466" s="93"/>
      <c r="EX466" s="93"/>
      <c r="EY466" s="93"/>
    </row>
    <row r="467" spans="153:155" ht="12.75">
      <c r="EW467" s="93"/>
      <c r="EX467" s="93"/>
      <c r="EY467" s="93"/>
    </row>
    <row r="468" spans="153:155" ht="12.75">
      <c r="EW468" s="93"/>
      <c r="EX468" s="93"/>
      <c r="EY468" s="93"/>
    </row>
    <row r="469" spans="153:155" ht="12.75">
      <c r="EW469" s="93"/>
      <c r="EX469" s="93"/>
      <c r="EY469" s="93"/>
    </row>
    <row r="470" spans="153:155" ht="12.75">
      <c r="EW470" s="93"/>
      <c r="EX470" s="93"/>
      <c r="EY470" s="93"/>
    </row>
    <row r="471" spans="153:155" ht="12.75">
      <c r="EW471" s="93"/>
      <c r="EX471" s="93"/>
      <c r="EY471" s="93"/>
    </row>
    <row r="472" spans="153:155" ht="12.75">
      <c r="EW472" s="93"/>
      <c r="EX472" s="93"/>
      <c r="EY472" s="93"/>
    </row>
    <row r="473" spans="153:155" ht="12.75">
      <c r="EW473" s="93"/>
      <c r="EX473" s="93"/>
      <c r="EY473" s="93"/>
    </row>
    <row r="474" spans="153:155" ht="12.75">
      <c r="EW474" s="93"/>
      <c r="EX474" s="93"/>
      <c r="EY474" s="93"/>
    </row>
    <row r="475" spans="153:155" ht="12.75">
      <c r="EW475" s="93"/>
      <c r="EX475" s="93"/>
      <c r="EY475" s="93"/>
    </row>
    <row r="476" spans="153:155" ht="12.75">
      <c r="EW476" s="93"/>
      <c r="EX476" s="93"/>
      <c r="EY476" s="93"/>
    </row>
    <row r="477" spans="153:155" ht="12.75">
      <c r="EW477" s="93"/>
      <c r="EX477" s="93"/>
      <c r="EY477" s="93"/>
    </row>
    <row r="478" spans="153:155" ht="12.75">
      <c r="EW478" s="93"/>
      <c r="EX478" s="93"/>
      <c r="EY478" s="93"/>
    </row>
    <row r="479" spans="153:155" ht="12.75">
      <c r="EW479" s="93"/>
      <c r="EX479" s="93"/>
      <c r="EY479" s="93"/>
    </row>
    <row r="480" spans="153:155" ht="12.75">
      <c r="EW480" s="93"/>
      <c r="EX480" s="93"/>
      <c r="EY480" s="93"/>
    </row>
    <row r="481" spans="153:155" ht="12.75">
      <c r="EW481" s="93"/>
      <c r="EX481" s="93"/>
      <c r="EY481" s="93"/>
    </row>
    <row r="482" spans="153:155" ht="12.75">
      <c r="EW482" s="93"/>
      <c r="EX482" s="93"/>
      <c r="EY482" s="93"/>
    </row>
    <row r="483" spans="153:155" ht="12.75">
      <c r="EW483" s="93"/>
      <c r="EX483" s="93"/>
      <c r="EY483" s="93"/>
    </row>
    <row r="484" spans="153:155" ht="12.75">
      <c r="EW484" s="93"/>
      <c r="EX484" s="93"/>
      <c r="EY484" s="93"/>
    </row>
    <row r="485" spans="153:155" ht="12.75">
      <c r="EW485" s="93"/>
      <c r="EX485" s="93"/>
      <c r="EY485" s="93"/>
    </row>
    <row r="486" spans="153:155" ht="12.75">
      <c r="EW486" s="93"/>
      <c r="EX486" s="93"/>
      <c r="EY486" s="93"/>
    </row>
    <row r="487" spans="153:155" ht="12.75">
      <c r="EW487" s="93"/>
      <c r="EX487" s="93"/>
      <c r="EY487" s="93"/>
    </row>
    <row r="488" spans="153:155" ht="12.75">
      <c r="EW488" s="93"/>
      <c r="EX488" s="93"/>
      <c r="EY488" s="93"/>
    </row>
    <row r="489" spans="153:155" ht="12.75">
      <c r="EW489" s="93"/>
      <c r="EX489" s="93"/>
      <c r="EY489" s="93"/>
    </row>
    <row r="490" spans="153:155" ht="12.75">
      <c r="EW490" s="93"/>
      <c r="EX490" s="93"/>
      <c r="EY490" s="93"/>
    </row>
    <row r="491" spans="153:155" ht="12.75">
      <c r="EW491" s="93"/>
      <c r="EX491" s="93"/>
      <c r="EY491" s="93"/>
    </row>
    <row r="492" spans="153:155" ht="12.75">
      <c r="EW492" s="93"/>
      <c r="EX492" s="93"/>
      <c r="EY492" s="93"/>
    </row>
    <row r="493" spans="153:155" ht="12.75">
      <c r="EW493" s="93"/>
      <c r="EX493" s="93"/>
      <c r="EY493" s="93"/>
    </row>
    <row r="494" spans="153:155" ht="12.75">
      <c r="EW494" s="93"/>
      <c r="EX494" s="93"/>
      <c r="EY494" s="93"/>
    </row>
    <row r="495" spans="153:155" ht="12.75">
      <c r="EW495" s="93"/>
      <c r="EX495" s="93"/>
      <c r="EY495" s="93"/>
    </row>
    <row r="496" spans="153:155" ht="12.75">
      <c r="EW496" s="93"/>
      <c r="EX496" s="93"/>
      <c r="EY496" s="93"/>
    </row>
    <row r="497" spans="153:155" ht="12.75">
      <c r="EW497" s="93"/>
      <c r="EX497" s="93"/>
      <c r="EY497" s="93"/>
    </row>
    <row r="498" spans="153:155" ht="12.75">
      <c r="EW498" s="93"/>
      <c r="EX498" s="93"/>
      <c r="EY498" s="93"/>
    </row>
    <row r="499" spans="153:155" ht="12.75">
      <c r="EW499" s="93"/>
      <c r="EX499" s="93"/>
      <c r="EY499" s="93"/>
    </row>
    <row r="500" spans="153:155" ht="12.75">
      <c r="EW500" s="93"/>
      <c r="EX500" s="93"/>
      <c r="EY500" s="93"/>
    </row>
    <row r="501" spans="153:155" ht="12.75">
      <c r="EW501" s="93"/>
      <c r="EX501" s="93"/>
      <c r="EY501" s="93"/>
    </row>
    <row r="502" spans="153:155" ht="12.75">
      <c r="EW502" s="93"/>
      <c r="EX502" s="93"/>
      <c r="EY502" s="93"/>
    </row>
    <row r="503" spans="153:155" ht="12.75">
      <c r="EW503" s="93"/>
      <c r="EX503" s="93"/>
      <c r="EY503" s="93"/>
    </row>
    <row r="504" spans="153:155" ht="12.75">
      <c r="EW504" s="93"/>
      <c r="EX504" s="93"/>
      <c r="EY504" s="93"/>
    </row>
    <row r="505" spans="153:155" ht="12.75">
      <c r="EW505" s="93"/>
      <c r="EX505" s="93"/>
      <c r="EY505" s="93"/>
    </row>
    <row r="506" spans="153:155" ht="12.75">
      <c r="EW506" s="93"/>
      <c r="EX506" s="93"/>
      <c r="EY506" s="93"/>
    </row>
    <row r="507" spans="153:155" ht="12.75">
      <c r="EW507" s="93"/>
      <c r="EX507" s="93"/>
      <c r="EY507" s="93"/>
    </row>
    <row r="508" spans="153:155" ht="12.75">
      <c r="EW508" s="93"/>
      <c r="EX508" s="93"/>
      <c r="EY508" s="93"/>
    </row>
    <row r="509" spans="153:155" ht="12.75">
      <c r="EW509" s="93"/>
      <c r="EX509" s="93"/>
      <c r="EY509" s="93"/>
    </row>
    <row r="510" spans="153:155" ht="12.75">
      <c r="EW510" s="93"/>
      <c r="EX510" s="93"/>
      <c r="EY510" s="93"/>
    </row>
    <row r="511" spans="153:155" ht="12.75">
      <c r="EW511" s="93"/>
      <c r="EX511" s="93"/>
      <c r="EY511" s="93"/>
    </row>
    <row r="512" spans="153:155" ht="12.75">
      <c r="EW512" s="93"/>
      <c r="EX512" s="93"/>
      <c r="EY512" s="93"/>
    </row>
    <row r="513" spans="153:155" ht="12.75">
      <c r="EW513" s="93"/>
      <c r="EX513" s="93"/>
      <c r="EY513" s="93"/>
    </row>
    <row r="514" spans="153:155" ht="12.75">
      <c r="EW514" s="93"/>
      <c r="EX514" s="93"/>
      <c r="EY514" s="93"/>
    </row>
    <row r="515" spans="153:155" ht="12.75">
      <c r="EW515" s="93"/>
      <c r="EX515" s="93"/>
      <c r="EY515" s="93"/>
    </row>
    <row r="516" spans="153:155" ht="12.75">
      <c r="EW516" s="93"/>
      <c r="EX516" s="93"/>
      <c r="EY516" s="93"/>
    </row>
    <row r="517" spans="153:155" ht="12.75">
      <c r="EW517" s="93"/>
      <c r="EX517" s="93"/>
      <c r="EY517" s="93"/>
    </row>
    <row r="518" spans="153:155" ht="12.75">
      <c r="EW518" s="93"/>
      <c r="EX518" s="93"/>
      <c r="EY518" s="93"/>
    </row>
    <row r="519" spans="153:155" ht="12.75">
      <c r="EW519" s="93"/>
      <c r="EX519" s="93"/>
      <c r="EY519" s="93"/>
    </row>
    <row r="520" spans="153:155" ht="12.75">
      <c r="EW520" s="93"/>
      <c r="EX520" s="93"/>
      <c r="EY520" s="93"/>
    </row>
    <row r="521" spans="153:155" ht="12.75">
      <c r="EW521" s="93"/>
      <c r="EX521" s="93"/>
      <c r="EY521" s="93"/>
    </row>
    <row r="522" spans="153:155" ht="12.75">
      <c r="EW522" s="93"/>
      <c r="EX522" s="93"/>
      <c r="EY522" s="93"/>
    </row>
    <row r="523" spans="153:155" ht="12.75">
      <c r="EW523" s="93"/>
      <c r="EX523" s="93"/>
      <c r="EY523" s="93"/>
    </row>
    <row r="524" spans="153:155" ht="12.75">
      <c r="EW524" s="93"/>
      <c r="EX524" s="93"/>
      <c r="EY524" s="93"/>
    </row>
    <row r="525" spans="153:155" ht="12.75">
      <c r="EW525" s="93"/>
      <c r="EX525" s="93"/>
      <c r="EY525" s="93"/>
    </row>
    <row r="526" spans="153:155" ht="12.75">
      <c r="EW526" s="93"/>
      <c r="EX526" s="93"/>
      <c r="EY526" s="93"/>
    </row>
    <row r="527" spans="153:155" ht="12.75">
      <c r="EW527" s="93"/>
      <c r="EX527" s="93"/>
      <c r="EY527" s="93"/>
    </row>
    <row r="528" spans="153:155" ht="12.75">
      <c r="EW528" s="93"/>
      <c r="EX528" s="93"/>
      <c r="EY528" s="93"/>
    </row>
    <row r="529" spans="153:155" ht="12.75">
      <c r="EW529" s="93"/>
      <c r="EX529" s="93"/>
      <c r="EY529" s="93"/>
    </row>
    <row r="530" spans="153:155" ht="12.75">
      <c r="EW530" s="93"/>
      <c r="EX530" s="93"/>
      <c r="EY530" s="93"/>
    </row>
    <row r="531" spans="153:155" ht="12.75">
      <c r="EW531" s="93"/>
      <c r="EX531" s="93"/>
      <c r="EY531" s="93"/>
    </row>
    <row r="532" spans="153:155" ht="12.75">
      <c r="EW532" s="93"/>
      <c r="EX532" s="93"/>
      <c r="EY532" s="93"/>
    </row>
    <row r="533" spans="153:155" ht="12.75">
      <c r="EW533" s="93"/>
      <c r="EX533" s="93"/>
      <c r="EY533" s="93"/>
    </row>
    <row r="534" spans="153:155" ht="12.75">
      <c r="EW534" s="93"/>
      <c r="EX534" s="93"/>
      <c r="EY534" s="93"/>
    </row>
    <row r="535" spans="153:155" ht="12.75">
      <c r="EW535" s="93"/>
      <c r="EX535" s="93"/>
      <c r="EY535" s="93"/>
    </row>
    <row r="536" spans="153:155" ht="12.75">
      <c r="EW536" s="93"/>
      <c r="EX536" s="93"/>
      <c r="EY536" s="93"/>
    </row>
    <row r="537" spans="153:155" ht="12.75">
      <c r="EW537" s="93"/>
      <c r="EX537" s="93"/>
      <c r="EY537" s="93"/>
    </row>
    <row r="538" spans="153:155" ht="12.75">
      <c r="EW538" s="93"/>
      <c r="EX538" s="93"/>
      <c r="EY538" s="93"/>
    </row>
    <row r="539" spans="153:155" ht="12.75">
      <c r="EW539" s="93"/>
      <c r="EX539" s="93"/>
      <c r="EY539" s="93"/>
    </row>
    <row r="540" spans="153:155" ht="12.75">
      <c r="EW540" s="93"/>
      <c r="EX540" s="93"/>
      <c r="EY540" s="93"/>
    </row>
    <row r="541" spans="153:155" ht="12.75">
      <c r="EW541" s="93"/>
      <c r="EX541" s="93"/>
      <c r="EY541" s="93"/>
    </row>
    <row r="542" spans="153:155" ht="12.75">
      <c r="EW542" s="93"/>
      <c r="EX542" s="93"/>
      <c r="EY542" s="93"/>
    </row>
    <row r="543" spans="153:155" ht="12.75">
      <c r="EW543" s="93"/>
      <c r="EX543" s="93"/>
      <c r="EY543" s="93"/>
    </row>
    <row r="544" spans="153:155" ht="12.75">
      <c r="EW544" s="93"/>
      <c r="EX544" s="93"/>
      <c r="EY544" s="93"/>
    </row>
    <row r="545" spans="153:155" ht="12.75">
      <c r="EW545" s="93"/>
      <c r="EX545" s="93"/>
      <c r="EY545" s="93"/>
    </row>
    <row r="546" spans="153:155" ht="12.75">
      <c r="EW546" s="93"/>
      <c r="EX546" s="93"/>
      <c r="EY546" s="93"/>
    </row>
    <row r="547" spans="153:155" ht="12.75">
      <c r="EW547" s="93"/>
      <c r="EX547" s="93"/>
      <c r="EY547" s="93"/>
    </row>
    <row r="548" spans="153:155" ht="12.75">
      <c r="EW548" s="93"/>
      <c r="EX548" s="93"/>
      <c r="EY548" s="93"/>
    </row>
    <row r="549" spans="153:155" ht="12.75">
      <c r="EW549" s="93"/>
      <c r="EX549" s="93"/>
      <c r="EY549" s="93"/>
    </row>
    <row r="550" spans="153:155" ht="12.75">
      <c r="EW550" s="93"/>
      <c r="EX550" s="93"/>
      <c r="EY550" s="93"/>
    </row>
    <row r="551" spans="153:155" ht="12.75">
      <c r="EW551" s="93"/>
      <c r="EX551" s="93"/>
      <c r="EY551" s="93"/>
    </row>
    <row r="552" spans="153:155" ht="12.75">
      <c r="EW552" s="93"/>
      <c r="EX552" s="93"/>
      <c r="EY552" s="93"/>
    </row>
    <row r="553" spans="153:155" ht="12.75">
      <c r="EW553" s="93"/>
      <c r="EX553" s="93"/>
      <c r="EY553" s="93"/>
    </row>
    <row r="554" spans="153:155" ht="12.75">
      <c r="EW554" s="93"/>
      <c r="EX554" s="93"/>
      <c r="EY554" s="93"/>
    </row>
    <row r="555" spans="153:155" ht="12.75">
      <c r="EW555" s="93"/>
      <c r="EX555" s="93"/>
      <c r="EY555" s="93"/>
    </row>
    <row r="556" spans="153:155" ht="12.75">
      <c r="EW556" s="93"/>
      <c r="EX556" s="93"/>
      <c r="EY556" s="93"/>
    </row>
    <row r="557" spans="153:155" ht="12.75">
      <c r="EW557" s="93"/>
      <c r="EX557" s="93"/>
      <c r="EY557" s="93"/>
    </row>
    <row r="558" spans="153:155" ht="12.75">
      <c r="EW558" s="93"/>
      <c r="EX558" s="93"/>
      <c r="EY558" s="93"/>
    </row>
    <row r="559" spans="153:155" ht="12.75">
      <c r="EW559" s="93"/>
      <c r="EX559" s="93"/>
      <c r="EY559" s="93"/>
    </row>
    <row r="560" spans="153:155" ht="12.75">
      <c r="EW560" s="93"/>
      <c r="EX560" s="93"/>
      <c r="EY560" s="93"/>
    </row>
    <row r="561" spans="153:155" ht="12.75">
      <c r="EW561" s="93"/>
      <c r="EX561" s="93"/>
      <c r="EY561" s="93"/>
    </row>
    <row r="562" spans="153:155" ht="12.75">
      <c r="EW562" s="93"/>
      <c r="EX562" s="93"/>
      <c r="EY562" s="93"/>
    </row>
    <row r="563" spans="153:155" ht="12.75">
      <c r="EW563" s="93"/>
      <c r="EX563" s="93"/>
      <c r="EY563" s="93"/>
    </row>
    <row r="564" spans="153:155" ht="12.75">
      <c r="EW564" s="93"/>
      <c r="EX564" s="93"/>
      <c r="EY564" s="93"/>
    </row>
    <row r="565" spans="153:155" ht="12.75">
      <c r="EW565" s="93"/>
      <c r="EX565" s="93"/>
      <c r="EY565" s="93"/>
    </row>
    <row r="566" spans="153:155" ht="12.75">
      <c r="EW566" s="93"/>
      <c r="EX566" s="93"/>
      <c r="EY566" s="93"/>
    </row>
    <row r="567" spans="153:155" ht="12.75">
      <c r="EW567" s="93"/>
      <c r="EX567" s="93"/>
      <c r="EY567" s="93"/>
    </row>
    <row r="568" spans="153:155" ht="12.75">
      <c r="EW568" s="93"/>
      <c r="EX568" s="93"/>
      <c r="EY568" s="93"/>
    </row>
    <row r="569" spans="153:155" ht="12.75">
      <c r="EW569" s="93"/>
      <c r="EX569" s="93"/>
      <c r="EY569" s="93"/>
    </row>
    <row r="570" spans="153:155" ht="12.75">
      <c r="EW570" s="93"/>
      <c r="EX570" s="93"/>
      <c r="EY570" s="93"/>
    </row>
    <row r="571" spans="153:155" ht="12.75">
      <c r="EW571" s="93"/>
      <c r="EX571" s="93"/>
      <c r="EY571" s="93"/>
    </row>
    <row r="572" spans="153:155" ht="12.75">
      <c r="EW572" s="93"/>
      <c r="EX572" s="93"/>
      <c r="EY572" s="93"/>
    </row>
    <row r="573" spans="153:155" ht="12.75">
      <c r="EW573" s="93"/>
      <c r="EX573" s="93"/>
      <c r="EY573" s="93"/>
    </row>
    <row r="574" spans="153:155" ht="12.75">
      <c r="EW574" s="93"/>
      <c r="EX574" s="93"/>
      <c r="EY574" s="93"/>
    </row>
    <row r="575" spans="153:155" ht="12.75">
      <c r="EW575" s="93"/>
      <c r="EX575" s="93"/>
      <c r="EY575" s="93"/>
    </row>
    <row r="576" spans="153:155" ht="12.75">
      <c r="EW576" s="93"/>
      <c r="EX576" s="93"/>
      <c r="EY576" s="93"/>
    </row>
    <row r="577" spans="153:155" ht="12.75">
      <c r="EW577" s="93"/>
      <c r="EX577" s="93"/>
      <c r="EY577" s="93"/>
    </row>
    <row r="578" spans="153:155" ht="12.75">
      <c r="EW578" s="93"/>
      <c r="EX578" s="93"/>
      <c r="EY578" s="93"/>
    </row>
    <row r="579" spans="153:155" ht="12.75">
      <c r="EW579" s="93"/>
      <c r="EX579" s="93"/>
      <c r="EY579" s="93"/>
    </row>
    <row r="580" spans="153:155" ht="12.75">
      <c r="EW580" s="93"/>
      <c r="EX580" s="93"/>
      <c r="EY580" s="93"/>
    </row>
    <row r="581" spans="153:155" ht="12.75">
      <c r="EW581" s="93"/>
      <c r="EX581" s="93"/>
      <c r="EY581" s="93"/>
    </row>
    <row r="582" spans="153:155" ht="12.75">
      <c r="EW582" s="93"/>
      <c r="EX582" s="93"/>
      <c r="EY582" s="93"/>
    </row>
    <row r="583" spans="153:155" ht="12.75">
      <c r="EW583" s="93"/>
      <c r="EX583" s="93"/>
      <c r="EY583" s="93"/>
    </row>
    <row r="584" spans="153:155" ht="12.75">
      <c r="EW584" s="93"/>
      <c r="EX584" s="93"/>
      <c r="EY584" s="93"/>
    </row>
    <row r="585" spans="153:155" ht="12.75">
      <c r="EW585" s="93"/>
      <c r="EX585" s="93"/>
      <c r="EY585" s="93"/>
    </row>
    <row r="586" spans="153:155" ht="12.75">
      <c r="EW586" s="93"/>
      <c r="EX586" s="93"/>
      <c r="EY586" s="93"/>
    </row>
    <row r="587" spans="153:155" ht="12.75">
      <c r="EW587" s="93"/>
      <c r="EX587" s="93"/>
      <c r="EY587" s="93"/>
    </row>
    <row r="588" spans="153:155" ht="12.75">
      <c r="EW588" s="93"/>
      <c r="EX588" s="93"/>
      <c r="EY588" s="93"/>
    </row>
    <row r="589" spans="153:155" ht="12.75">
      <c r="EW589" s="93"/>
      <c r="EX589" s="93"/>
      <c r="EY589" s="93"/>
    </row>
    <row r="590" spans="153:155" ht="12.75">
      <c r="EW590" s="93"/>
      <c r="EX590" s="93"/>
      <c r="EY590" s="93"/>
    </row>
    <row r="591" spans="153:155" ht="12.75">
      <c r="EW591" s="93"/>
      <c r="EX591" s="93"/>
      <c r="EY591" s="93"/>
    </row>
    <row r="592" spans="153:155" ht="12.75">
      <c r="EW592" s="93"/>
      <c r="EX592" s="93"/>
      <c r="EY592" s="93"/>
    </row>
    <row r="593" spans="153:155" ht="12.75">
      <c r="EW593" s="93"/>
      <c r="EX593" s="93"/>
      <c r="EY593" s="93"/>
    </row>
    <row r="594" spans="153:155" ht="12.75">
      <c r="EW594" s="93"/>
      <c r="EX594" s="93"/>
      <c r="EY594" s="93"/>
    </row>
    <row r="595" spans="153:155" ht="12.75">
      <c r="EW595" s="93"/>
      <c r="EX595" s="93"/>
      <c r="EY595" s="93"/>
    </row>
    <row r="596" spans="153:155" ht="12.75">
      <c r="EW596" s="93"/>
      <c r="EX596" s="93"/>
      <c r="EY596" s="93"/>
    </row>
    <row r="597" spans="153:155" ht="12.75">
      <c r="EW597" s="93"/>
      <c r="EX597" s="93"/>
      <c r="EY597" s="93"/>
    </row>
    <row r="598" spans="153:155" ht="12.75">
      <c r="EW598" s="93"/>
      <c r="EX598" s="93"/>
      <c r="EY598" s="93"/>
    </row>
    <row r="599" spans="153:155" ht="12.75">
      <c r="EW599" s="93"/>
      <c r="EX599" s="93"/>
      <c r="EY599" s="93"/>
    </row>
    <row r="600" spans="153:155" ht="12.75">
      <c r="EW600" s="93"/>
      <c r="EX600" s="93"/>
      <c r="EY600" s="93"/>
    </row>
    <row r="601" spans="153:155" ht="12.75">
      <c r="EW601" s="93"/>
      <c r="EX601" s="93"/>
      <c r="EY601" s="93"/>
    </row>
    <row r="602" spans="153:155" ht="12.75">
      <c r="EW602" s="93"/>
      <c r="EX602" s="93"/>
      <c r="EY602" s="93"/>
    </row>
    <row r="603" spans="153:155" ht="12.75">
      <c r="EW603" s="93"/>
      <c r="EX603" s="93"/>
      <c r="EY603" s="93"/>
    </row>
    <row r="604" spans="153:155" ht="12.75">
      <c r="EW604" s="93"/>
      <c r="EX604" s="93"/>
      <c r="EY604" s="93"/>
    </row>
    <row r="605" spans="153:155" ht="12.75">
      <c r="EW605" s="93"/>
      <c r="EX605" s="93"/>
      <c r="EY605" s="93"/>
    </row>
    <row r="606" spans="153:155" ht="12.75">
      <c r="EW606" s="93"/>
      <c r="EX606" s="93"/>
      <c r="EY606" s="93"/>
    </row>
    <row r="607" spans="153:155" ht="12.75">
      <c r="EW607" s="93"/>
      <c r="EX607" s="93"/>
      <c r="EY607" s="93"/>
    </row>
    <row r="608" spans="153:155" ht="12.75">
      <c r="EW608" s="93"/>
      <c r="EX608" s="93"/>
      <c r="EY608" s="93"/>
    </row>
    <row r="609" spans="153:155" ht="12.75">
      <c r="EW609" s="93"/>
      <c r="EX609" s="93"/>
      <c r="EY609" s="93"/>
    </row>
    <row r="610" spans="153:155" ht="12.75">
      <c r="EW610" s="93"/>
      <c r="EX610" s="93"/>
      <c r="EY610" s="93"/>
    </row>
    <row r="611" spans="153:155" ht="12.75">
      <c r="EW611" s="93"/>
      <c r="EX611" s="93"/>
      <c r="EY611" s="93"/>
    </row>
    <row r="612" spans="153:155" ht="12.75">
      <c r="EW612" s="93"/>
      <c r="EX612" s="93"/>
      <c r="EY612" s="93"/>
    </row>
    <row r="613" spans="153:155" ht="12.75">
      <c r="EW613" s="93"/>
      <c r="EX613" s="93"/>
      <c r="EY613" s="93"/>
    </row>
    <row r="614" spans="153:155" ht="12.75">
      <c r="EW614" s="93"/>
      <c r="EX614" s="93"/>
      <c r="EY614" s="93"/>
    </row>
    <row r="615" spans="153:155" ht="12.75">
      <c r="EW615" s="93"/>
      <c r="EX615" s="93"/>
      <c r="EY615" s="93"/>
    </row>
    <row r="616" spans="153:155" ht="12.75">
      <c r="EW616" s="93"/>
      <c r="EX616" s="93"/>
      <c r="EY616" s="93"/>
    </row>
    <row r="617" spans="153:155" ht="12.75">
      <c r="EW617" s="93"/>
      <c r="EX617" s="93"/>
      <c r="EY617" s="93"/>
    </row>
    <row r="618" spans="153:155" ht="12.75">
      <c r="EW618" s="93"/>
      <c r="EX618" s="93"/>
      <c r="EY618" s="93"/>
    </row>
    <row r="619" spans="153:155" ht="12.75">
      <c r="EW619" s="93"/>
      <c r="EX619" s="93"/>
      <c r="EY619" s="93"/>
    </row>
    <row r="620" spans="153:155" ht="12.75">
      <c r="EW620" s="93"/>
      <c r="EX620" s="93"/>
      <c r="EY620" s="93"/>
    </row>
    <row r="621" spans="153:155" ht="12.75">
      <c r="EW621" s="93"/>
      <c r="EX621" s="93"/>
      <c r="EY621" s="93"/>
    </row>
    <row r="622" spans="153:155" ht="12.75">
      <c r="EW622" s="93"/>
      <c r="EX622" s="93"/>
      <c r="EY622" s="93"/>
    </row>
    <row r="623" spans="153:155" ht="12.75">
      <c r="EW623" s="93"/>
      <c r="EX623" s="93"/>
      <c r="EY623" s="93"/>
    </row>
    <row r="624" spans="153:155" ht="12.75">
      <c r="EW624" s="93"/>
      <c r="EX624" s="93"/>
      <c r="EY624" s="93"/>
    </row>
    <row r="625" spans="153:155" ht="12.75">
      <c r="EW625" s="93"/>
      <c r="EX625" s="93"/>
      <c r="EY625" s="93"/>
    </row>
    <row r="626" spans="153:155" ht="12.75">
      <c r="EW626" s="93"/>
      <c r="EX626" s="93"/>
      <c r="EY626" s="93"/>
    </row>
    <row r="627" spans="153:155" ht="12.75">
      <c r="EW627" s="93"/>
      <c r="EX627" s="93"/>
      <c r="EY627" s="93"/>
    </row>
    <row r="628" spans="153:155" ht="12.75">
      <c r="EW628" s="93"/>
      <c r="EX628" s="93"/>
      <c r="EY628" s="93"/>
    </row>
    <row r="629" spans="153:155" ht="12.75">
      <c r="EW629" s="93"/>
      <c r="EX629" s="93"/>
      <c r="EY629" s="93"/>
    </row>
    <row r="630" spans="153:155" ht="12.75">
      <c r="EW630" s="93"/>
      <c r="EX630" s="93"/>
      <c r="EY630" s="93"/>
    </row>
    <row r="631" spans="153:155" ht="12.75">
      <c r="EW631" s="93"/>
      <c r="EX631" s="93"/>
      <c r="EY631" s="93"/>
    </row>
    <row r="632" spans="153:155" ht="12.75">
      <c r="EW632" s="93"/>
      <c r="EX632" s="93"/>
      <c r="EY632" s="93"/>
    </row>
    <row r="633" spans="153:155" ht="12.75">
      <c r="EW633" s="93"/>
      <c r="EX633" s="93"/>
      <c r="EY633" s="93"/>
    </row>
    <row r="634" spans="153:155" ht="12.75">
      <c r="EW634" s="93"/>
      <c r="EX634" s="93"/>
      <c r="EY634" s="93"/>
    </row>
    <row r="635" spans="153:155" ht="12.75">
      <c r="EW635" s="93"/>
      <c r="EX635" s="93"/>
      <c r="EY635" s="93"/>
    </row>
    <row r="636" spans="153:155" ht="12.75">
      <c r="EW636" s="93"/>
      <c r="EX636" s="93"/>
      <c r="EY636" s="93"/>
    </row>
    <row r="637" spans="153:155" ht="12.75">
      <c r="EW637" s="93"/>
      <c r="EX637" s="93"/>
      <c r="EY637" s="93"/>
    </row>
    <row r="638" spans="153:155" ht="12.75">
      <c r="EW638" s="93"/>
      <c r="EX638" s="93"/>
      <c r="EY638" s="93"/>
    </row>
    <row r="639" spans="153:155" ht="12.75">
      <c r="EW639" s="93"/>
      <c r="EX639" s="93"/>
      <c r="EY639" s="93"/>
    </row>
    <row r="640" spans="153:155" ht="12.75">
      <c r="EW640" s="93"/>
      <c r="EX640" s="93"/>
      <c r="EY640" s="93"/>
    </row>
    <row r="641" spans="153:155" ht="12.75">
      <c r="EW641" s="93"/>
      <c r="EX641" s="93"/>
      <c r="EY641" s="93"/>
    </row>
    <row r="642" spans="153:155" ht="12.75">
      <c r="EW642" s="93"/>
      <c r="EX642" s="93"/>
      <c r="EY642" s="93"/>
    </row>
    <row r="643" spans="153:155" ht="12.75">
      <c r="EW643" s="93"/>
      <c r="EX643" s="93"/>
      <c r="EY643" s="93"/>
    </row>
    <row r="644" spans="153:155" ht="12.75">
      <c r="EW644" s="93"/>
      <c r="EX644" s="93"/>
      <c r="EY644" s="93"/>
    </row>
    <row r="645" spans="153:155" ht="12.75">
      <c r="EW645" s="93"/>
      <c r="EX645" s="93"/>
      <c r="EY645" s="93"/>
    </row>
    <row r="646" spans="153:155" ht="12.75">
      <c r="EW646" s="93"/>
      <c r="EX646" s="93"/>
      <c r="EY646" s="93"/>
    </row>
    <row r="647" spans="153:155" ht="12.75">
      <c r="EW647" s="93"/>
      <c r="EX647" s="93"/>
      <c r="EY647" s="93"/>
    </row>
    <row r="648" spans="153:155" ht="12.75">
      <c r="EW648" s="93"/>
      <c r="EX648" s="93"/>
      <c r="EY648" s="93"/>
    </row>
    <row r="649" spans="153:155" ht="12.75">
      <c r="EW649" s="93"/>
      <c r="EX649" s="93"/>
      <c r="EY649" s="93"/>
    </row>
    <row r="650" spans="153:155" ht="12.75">
      <c r="EW650" s="93"/>
      <c r="EX650" s="93"/>
      <c r="EY650" s="93"/>
    </row>
    <row r="651" spans="153:155" ht="12.75">
      <c r="EW651" s="93"/>
      <c r="EX651" s="93"/>
      <c r="EY651" s="93"/>
    </row>
    <row r="652" spans="153:155" ht="12.75">
      <c r="EW652" s="93"/>
      <c r="EX652" s="93"/>
      <c r="EY652" s="93"/>
    </row>
    <row r="653" spans="153:155" ht="12.75">
      <c r="EW653" s="93"/>
      <c r="EX653" s="93"/>
      <c r="EY653" s="93"/>
    </row>
    <row r="654" spans="153:155" ht="12.75">
      <c r="EW654" s="93"/>
      <c r="EX654" s="93"/>
      <c r="EY654" s="93"/>
    </row>
    <row r="655" spans="153:155" ht="12.75">
      <c r="EW655" s="93"/>
      <c r="EX655" s="93"/>
      <c r="EY655" s="93"/>
    </row>
    <row r="656" spans="153:155" ht="12.75">
      <c r="EW656" s="93"/>
      <c r="EX656" s="93"/>
      <c r="EY656" s="93"/>
    </row>
    <row r="657" spans="153:155" ht="12.75">
      <c r="EW657" s="93"/>
      <c r="EX657" s="93"/>
      <c r="EY657" s="93"/>
    </row>
    <row r="658" spans="153:155" ht="12.75">
      <c r="EW658" s="93"/>
      <c r="EX658" s="93"/>
      <c r="EY658" s="93"/>
    </row>
    <row r="659" spans="153:155" ht="12.75">
      <c r="EW659" s="93"/>
      <c r="EX659" s="93"/>
      <c r="EY659" s="93"/>
    </row>
    <row r="660" spans="153:155" ht="12.75">
      <c r="EW660" s="93"/>
      <c r="EX660" s="93"/>
      <c r="EY660" s="93"/>
    </row>
    <row r="661" spans="153:155" ht="12.75">
      <c r="EW661" s="93"/>
      <c r="EX661" s="93"/>
      <c r="EY661" s="93"/>
    </row>
    <row r="662" spans="153:155" ht="12.75">
      <c r="EW662" s="93"/>
      <c r="EX662" s="93"/>
      <c r="EY662" s="93"/>
    </row>
    <row r="663" spans="153:155" ht="12.75">
      <c r="EW663" s="93"/>
      <c r="EX663" s="93"/>
      <c r="EY663" s="93"/>
    </row>
    <row r="664" spans="153:155" ht="12.75">
      <c r="EW664" s="93"/>
      <c r="EX664" s="93"/>
      <c r="EY664" s="93"/>
    </row>
    <row r="665" spans="153:155" ht="12.75">
      <c r="EW665" s="93"/>
      <c r="EX665" s="93"/>
      <c r="EY665" s="93"/>
    </row>
    <row r="666" spans="153:155" ht="12.75">
      <c r="EW666" s="93"/>
      <c r="EX666" s="93"/>
      <c r="EY666" s="93"/>
    </row>
    <row r="667" spans="153:155" ht="12.75">
      <c r="EW667" s="93"/>
      <c r="EX667" s="93"/>
      <c r="EY667" s="93"/>
    </row>
    <row r="668" spans="153:155" ht="12.75">
      <c r="EW668" s="93"/>
      <c r="EX668" s="93"/>
      <c r="EY668" s="93"/>
    </row>
    <row r="669" spans="153:155" ht="12.75">
      <c r="EW669" s="93"/>
      <c r="EX669" s="93"/>
      <c r="EY669" s="93"/>
    </row>
    <row r="670" spans="153:155" ht="12.75">
      <c r="EW670" s="93"/>
      <c r="EX670" s="93"/>
      <c r="EY670" s="93"/>
    </row>
    <row r="671" spans="153:155" ht="12.75">
      <c r="EW671" s="93"/>
      <c r="EX671" s="93"/>
      <c r="EY671" s="93"/>
    </row>
    <row r="672" spans="153:155" ht="12.75">
      <c r="EW672" s="93"/>
      <c r="EX672" s="93"/>
      <c r="EY672" s="93"/>
    </row>
    <row r="673" spans="153:155" ht="12.75">
      <c r="EW673" s="93"/>
      <c r="EX673" s="93"/>
      <c r="EY673" s="93"/>
    </row>
    <row r="674" spans="153:155" ht="12.75">
      <c r="EW674" s="93"/>
      <c r="EX674" s="93"/>
      <c r="EY674" s="93"/>
    </row>
    <row r="675" spans="153:155" ht="12.75">
      <c r="EW675" s="93"/>
      <c r="EX675" s="93"/>
      <c r="EY675" s="93"/>
    </row>
    <row r="676" spans="153:155" ht="12.75">
      <c r="EW676" s="93"/>
      <c r="EX676" s="93"/>
      <c r="EY676" s="93"/>
    </row>
    <row r="677" spans="153:155" ht="12.75">
      <c r="EW677" s="93"/>
      <c r="EX677" s="93"/>
      <c r="EY677" s="93"/>
    </row>
    <row r="678" spans="153:155" ht="12.75">
      <c r="EW678" s="93"/>
      <c r="EX678" s="93"/>
      <c r="EY678" s="93"/>
    </row>
    <row r="679" spans="153:155" ht="12.75">
      <c r="EW679" s="93"/>
      <c r="EX679" s="93"/>
      <c r="EY679" s="93"/>
    </row>
    <row r="680" spans="153:155" ht="12.75">
      <c r="EW680" s="93"/>
      <c r="EX680" s="93"/>
      <c r="EY680" s="93"/>
    </row>
    <row r="681" spans="153:155" ht="12.75">
      <c r="EW681" s="93"/>
      <c r="EX681" s="93"/>
      <c r="EY681" s="93"/>
    </row>
    <row r="682" spans="153:155" ht="12.75">
      <c r="EW682" s="93"/>
      <c r="EX682" s="93"/>
      <c r="EY682" s="93"/>
    </row>
    <row r="683" spans="153:155" ht="12.75">
      <c r="EW683" s="93"/>
      <c r="EX683" s="93"/>
      <c r="EY683" s="93"/>
    </row>
    <row r="684" spans="153:155" ht="12.75">
      <c r="EW684" s="93"/>
      <c r="EX684" s="93"/>
      <c r="EY684" s="93"/>
    </row>
    <row r="685" spans="153:155" ht="12.75">
      <c r="EW685" s="93"/>
      <c r="EX685" s="93"/>
      <c r="EY685" s="93"/>
    </row>
    <row r="686" spans="153:155" ht="12.75">
      <c r="EW686" s="93"/>
      <c r="EX686" s="93"/>
      <c r="EY686" s="93"/>
    </row>
    <row r="687" spans="153:155" ht="12.75">
      <c r="EW687" s="93"/>
      <c r="EX687" s="93"/>
      <c r="EY687" s="93"/>
    </row>
    <row r="688" spans="153:155" ht="12.75">
      <c r="EW688" s="93"/>
      <c r="EX688" s="93"/>
      <c r="EY688" s="93"/>
    </row>
    <row r="689" spans="153:155" ht="12.75">
      <c r="EW689" s="93"/>
      <c r="EX689" s="93"/>
      <c r="EY689" s="93"/>
    </row>
    <row r="690" spans="153:155" ht="12.75">
      <c r="EW690" s="93"/>
      <c r="EX690" s="93"/>
      <c r="EY690" s="93"/>
    </row>
    <row r="691" spans="153:155" ht="12.75">
      <c r="EW691" s="93"/>
      <c r="EX691" s="93"/>
      <c r="EY691" s="93"/>
    </row>
    <row r="692" spans="153:155" ht="12.75">
      <c r="EW692" s="93"/>
      <c r="EX692" s="93"/>
      <c r="EY692" s="93"/>
    </row>
    <row r="693" spans="153:155" ht="12.75">
      <c r="EW693" s="93"/>
      <c r="EX693" s="93"/>
      <c r="EY693" s="93"/>
    </row>
    <row r="694" spans="153:155" ht="12.75">
      <c r="EW694" s="93"/>
      <c r="EX694" s="93"/>
      <c r="EY694" s="93"/>
    </row>
    <row r="695" spans="153:155" ht="12.75">
      <c r="EW695" s="93"/>
      <c r="EX695" s="93"/>
      <c r="EY695" s="93"/>
    </row>
    <row r="696" spans="153:155" ht="12.75">
      <c r="EW696" s="93"/>
      <c r="EX696" s="93"/>
      <c r="EY696" s="93"/>
    </row>
    <row r="697" spans="153:155" ht="12.75">
      <c r="EW697" s="93"/>
      <c r="EX697" s="93"/>
      <c r="EY697" s="93"/>
    </row>
    <row r="698" spans="153:155" ht="12.75">
      <c r="EW698" s="93"/>
      <c r="EX698" s="93"/>
      <c r="EY698" s="93"/>
    </row>
    <row r="699" spans="153:155" ht="12.75">
      <c r="EW699" s="93"/>
      <c r="EX699" s="93"/>
      <c r="EY699" s="93"/>
    </row>
    <row r="700" spans="153:155" ht="12.75">
      <c r="EW700" s="93"/>
      <c r="EX700" s="93"/>
      <c r="EY700" s="93"/>
    </row>
    <row r="701" spans="153:155" ht="12.75">
      <c r="EW701" s="93"/>
      <c r="EX701" s="93"/>
      <c r="EY701" s="93"/>
    </row>
    <row r="702" spans="153:155" ht="12.75">
      <c r="EW702" s="93"/>
      <c r="EX702" s="93"/>
      <c r="EY702" s="93"/>
    </row>
    <row r="703" spans="153:155" ht="12.75">
      <c r="EW703" s="93"/>
      <c r="EX703" s="93"/>
      <c r="EY703" s="93"/>
    </row>
    <row r="704" spans="153:155" ht="12.75">
      <c r="EW704" s="93"/>
      <c r="EX704" s="93"/>
      <c r="EY704" s="93"/>
    </row>
    <row r="705" spans="153:155" ht="12.75">
      <c r="EW705" s="93"/>
      <c r="EX705" s="93"/>
      <c r="EY705" s="93"/>
    </row>
    <row r="706" spans="153:155" ht="12.75">
      <c r="EW706" s="93"/>
      <c r="EX706" s="93"/>
      <c r="EY706" s="93"/>
    </row>
    <row r="707" spans="153:155" ht="12.75">
      <c r="EW707" s="93"/>
      <c r="EX707" s="93"/>
      <c r="EY707" s="93"/>
    </row>
    <row r="708" spans="153:155" ht="12.75">
      <c r="EW708" s="93"/>
      <c r="EX708" s="93"/>
      <c r="EY708" s="93"/>
    </row>
    <row r="709" spans="153:155" ht="12.75">
      <c r="EW709" s="93"/>
      <c r="EX709" s="93"/>
      <c r="EY709" s="93"/>
    </row>
    <row r="710" spans="153:155" ht="12.75">
      <c r="EW710" s="93"/>
      <c r="EX710" s="93"/>
      <c r="EY710" s="93"/>
    </row>
    <row r="711" spans="153:155" ht="12.75">
      <c r="EW711" s="93"/>
      <c r="EX711" s="93"/>
      <c r="EY711" s="93"/>
    </row>
    <row r="712" spans="153:155" ht="12.75">
      <c r="EW712" s="93"/>
      <c r="EX712" s="93"/>
      <c r="EY712" s="93"/>
    </row>
    <row r="713" spans="153:155" ht="12.75">
      <c r="EW713" s="93"/>
      <c r="EX713" s="93"/>
      <c r="EY713" s="93"/>
    </row>
    <row r="714" spans="153:155" ht="12.75">
      <c r="EW714" s="93"/>
      <c r="EX714" s="93"/>
      <c r="EY714" s="93"/>
    </row>
    <row r="715" spans="153:155" ht="12.75">
      <c r="EW715" s="93"/>
      <c r="EX715" s="93"/>
      <c r="EY715" s="93"/>
    </row>
    <row r="716" spans="153:155" ht="12.75">
      <c r="EW716" s="93"/>
      <c r="EX716" s="93"/>
      <c r="EY716" s="93"/>
    </row>
    <row r="717" spans="153:155" ht="12.75">
      <c r="EW717" s="93"/>
      <c r="EX717" s="93"/>
      <c r="EY717" s="93"/>
    </row>
    <row r="718" spans="153:155" ht="12.75">
      <c r="EW718" s="93"/>
      <c r="EX718" s="93"/>
      <c r="EY718" s="93"/>
    </row>
    <row r="719" spans="153:155" ht="12.75">
      <c r="EW719" s="93"/>
      <c r="EX719" s="93"/>
      <c r="EY719" s="93"/>
    </row>
    <row r="720" spans="153:155" ht="12.75">
      <c r="EW720" s="93"/>
      <c r="EX720" s="93"/>
      <c r="EY720" s="93"/>
    </row>
    <row r="721" spans="153:155" ht="12.75">
      <c r="EW721" s="93"/>
      <c r="EX721" s="93"/>
      <c r="EY721" s="93"/>
    </row>
    <row r="722" spans="153:155" ht="12.75">
      <c r="EW722" s="93"/>
      <c r="EX722" s="93"/>
      <c r="EY722" s="93"/>
    </row>
    <row r="723" spans="153:155" ht="12.75">
      <c r="EW723" s="93"/>
      <c r="EX723" s="93"/>
      <c r="EY723" s="93"/>
    </row>
    <row r="724" spans="153:155" ht="12.75">
      <c r="EW724" s="93"/>
      <c r="EX724" s="93"/>
      <c r="EY724" s="93"/>
    </row>
    <row r="725" spans="153:155" ht="12.75">
      <c r="EW725" s="93"/>
      <c r="EX725" s="93"/>
      <c r="EY725" s="93"/>
    </row>
    <row r="726" spans="153:155" ht="12.75">
      <c r="EW726" s="93"/>
      <c r="EX726" s="93"/>
      <c r="EY726" s="93"/>
    </row>
    <row r="727" spans="153:155" ht="12.75">
      <c r="EW727" s="93"/>
      <c r="EX727" s="93"/>
      <c r="EY727" s="93"/>
    </row>
    <row r="728" spans="153:155" ht="12.75">
      <c r="EW728" s="93"/>
      <c r="EX728" s="93"/>
      <c r="EY728" s="93"/>
    </row>
    <row r="729" spans="153:155" ht="12.75">
      <c r="EW729" s="93"/>
      <c r="EX729" s="93"/>
      <c r="EY729" s="93"/>
    </row>
    <row r="730" spans="153:155" ht="12.75">
      <c r="EW730" s="93"/>
      <c r="EX730" s="93"/>
      <c r="EY730" s="93"/>
    </row>
    <row r="731" spans="153:155" ht="12.75">
      <c r="EW731" s="93"/>
      <c r="EX731" s="93"/>
      <c r="EY731" s="93"/>
    </row>
    <row r="732" spans="153:155" ht="12.75">
      <c r="EW732" s="93"/>
      <c r="EX732" s="93"/>
      <c r="EY732" s="93"/>
    </row>
    <row r="733" spans="153:155" ht="12.75">
      <c r="EW733" s="93"/>
      <c r="EX733" s="93"/>
      <c r="EY733" s="93"/>
    </row>
    <row r="734" spans="153:155" ht="12.75">
      <c r="EW734" s="93"/>
      <c r="EX734" s="93"/>
      <c r="EY734" s="93"/>
    </row>
    <row r="735" spans="153:155" ht="12.75">
      <c r="EW735" s="93"/>
      <c r="EX735" s="93"/>
      <c r="EY735" s="93"/>
    </row>
    <row r="736" spans="153:155" ht="12.75">
      <c r="EW736" s="93"/>
      <c r="EX736" s="93"/>
      <c r="EY736" s="93"/>
    </row>
    <row r="737" spans="153:155" ht="12.75">
      <c r="EW737" s="93"/>
      <c r="EX737" s="93"/>
      <c r="EY737" s="93"/>
    </row>
    <row r="738" spans="153:155" ht="12.75">
      <c r="EW738" s="93"/>
      <c r="EX738" s="93"/>
      <c r="EY738" s="93"/>
    </row>
    <row r="739" spans="153:155" ht="12.75">
      <c r="EW739" s="93"/>
      <c r="EX739" s="93"/>
      <c r="EY739" s="93"/>
    </row>
    <row r="740" spans="153:155" ht="12.75">
      <c r="EW740" s="93"/>
      <c r="EX740" s="93"/>
      <c r="EY740" s="93"/>
    </row>
    <row r="741" spans="153:155" ht="12.75">
      <c r="EW741" s="93"/>
      <c r="EX741" s="93"/>
      <c r="EY741" s="93"/>
    </row>
    <row r="742" spans="153:155" ht="12.75">
      <c r="EW742" s="93"/>
      <c r="EX742" s="93"/>
      <c r="EY742" s="93"/>
    </row>
    <row r="743" spans="153:155" ht="12.75">
      <c r="EW743" s="93"/>
      <c r="EX743" s="93"/>
      <c r="EY743" s="93"/>
    </row>
    <row r="744" spans="153:155" ht="12.75">
      <c r="EW744" s="93"/>
      <c r="EX744" s="93"/>
      <c r="EY744" s="93"/>
    </row>
    <row r="745" spans="153:155" ht="12.75">
      <c r="EW745" s="93"/>
      <c r="EX745" s="93"/>
      <c r="EY745" s="93"/>
    </row>
    <row r="746" spans="153:155" ht="12.75">
      <c r="EW746" s="93"/>
      <c r="EX746" s="93"/>
      <c r="EY746" s="93"/>
    </row>
    <row r="747" spans="153:155" ht="12.75">
      <c r="EW747" s="93"/>
      <c r="EX747" s="93"/>
      <c r="EY747" s="93"/>
    </row>
    <row r="748" spans="153:155" ht="12.75">
      <c r="EW748" s="93"/>
      <c r="EX748" s="93"/>
      <c r="EY748" s="93"/>
    </row>
    <row r="749" spans="153:155" ht="12.75">
      <c r="EW749" s="93"/>
      <c r="EX749" s="93"/>
      <c r="EY749" s="93"/>
    </row>
    <row r="750" spans="153:155" ht="12.75">
      <c r="EW750" s="93"/>
      <c r="EX750" s="93"/>
      <c r="EY750" s="93"/>
    </row>
    <row r="751" spans="153:155" ht="12.75">
      <c r="EW751" s="93"/>
      <c r="EX751" s="93"/>
      <c r="EY751" s="93"/>
    </row>
    <row r="752" spans="153:155" ht="12.75">
      <c r="EW752" s="93"/>
      <c r="EX752" s="93"/>
      <c r="EY752" s="93"/>
    </row>
    <row r="753" spans="153:155" ht="12.75">
      <c r="EW753" s="93"/>
      <c r="EX753" s="93"/>
      <c r="EY753" s="93"/>
    </row>
    <row r="754" spans="153:155" ht="12.75">
      <c r="EW754" s="93"/>
      <c r="EX754" s="93"/>
      <c r="EY754" s="93"/>
    </row>
    <row r="755" spans="153:155" ht="12.75">
      <c r="EW755" s="93"/>
      <c r="EX755" s="93"/>
      <c r="EY755" s="93"/>
    </row>
    <row r="756" spans="153:155" ht="12.75">
      <c r="EW756" s="93"/>
      <c r="EX756" s="93"/>
      <c r="EY756" s="93"/>
    </row>
    <row r="757" spans="153:155" ht="12.75">
      <c r="EW757" s="93"/>
      <c r="EX757" s="93"/>
      <c r="EY757" s="93"/>
    </row>
    <row r="758" spans="153:155" ht="12.75">
      <c r="EW758" s="93"/>
      <c r="EX758" s="93"/>
      <c r="EY758" s="93"/>
    </row>
    <row r="759" spans="153:155" ht="12.75">
      <c r="EW759" s="93"/>
      <c r="EX759" s="93"/>
      <c r="EY759" s="93"/>
    </row>
    <row r="760" spans="153:155" ht="12.75">
      <c r="EW760" s="93"/>
      <c r="EX760" s="93"/>
      <c r="EY760" s="93"/>
    </row>
    <row r="761" spans="153:155" ht="12.75">
      <c r="EW761" s="93"/>
      <c r="EX761" s="93"/>
      <c r="EY761" s="93"/>
    </row>
    <row r="762" spans="153:155" ht="12.75">
      <c r="EW762" s="93"/>
      <c r="EX762" s="93"/>
      <c r="EY762" s="93"/>
    </row>
    <row r="763" spans="153:155" ht="12.75">
      <c r="EW763" s="93"/>
      <c r="EX763" s="93"/>
      <c r="EY763" s="93"/>
    </row>
    <row r="764" spans="153:155" ht="12.75">
      <c r="EW764" s="93"/>
      <c r="EX764" s="93"/>
      <c r="EY764" s="93"/>
    </row>
    <row r="765" spans="153:155" ht="12.75">
      <c r="EW765" s="93"/>
      <c r="EX765" s="93"/>
      <c r="EY765" s="93"/>
    </row>
    <row r="766" spans="153:155" ht="12.75">
      <c r="EW766" s="93"/>
      <c r="EX766" s="93"/>
      <c r="EY766" s="93"/>
    </row>
    <row r="767" spans="153:155" ht="12.75">
      <c r="EW767" s="93"/>
      <c r="EX767" s="93"/>
      <c r="EY767" s="93"/>
    </row>
    <row r="768" spans="153:155" ht="12.75">
      <c r="EW768" s="93"/>
      <c r="EX768" s="93"/>
      <c r="EY768" s="93"/>
    </row>
    <row r="769" spans="153:155" ht="12.75">
      <c r="EW769" s="93"/>
      <c r="EX769" s="93"/>
      <c r="EY769" s="93"/>
    </row>
    <row r="770" spans="153:155" ht="12.75">
      <c r="EW770" s="93"/>
      <c r="EX770" s="93"/>
      <c r="EY770" s="93"/>
    </row>
    <row r="771" spans="153:155" ht="12.75">
      <c r="EW771" s="93"/>
      <c r="EX771" s="93"/>
      <c r="EY771" s="93"/>
    </row>
    <row r="772" spans="153:155" ht="12.75">
      <c r="EW772" s="93"/>
      <c r="EX772" s="93"/>
      <c r="EY772" s="93"/>
    </row>
    <row r="773" spans="153:155" ht="12.75">
      <c r="EW773" s="93"/>
      <c r="EX773" s="93"/>
      <c r="EY773" s="93"/>
    </row>
    <row r="774" spans="153:155" ht="12.75">
      <c r="EW774" s="93"/>
      <c r="EX774" s="93"/>
      <c r="EY774" s="93"/>
    </row>
    <row r="775" spans="153:155" ht="12.75">
      <c r="EW775" s="93"/>
      <c r="EX775" s="93"/>
      <c r="EY775" s="93"/>
    </row>
    <row r="776" spans="153:155" ht="12.75">
      <c r="EW776" s="93"/>
      <c r="EX776" s="93"/>
      <c r="EY776" s="93"/>
    </row>
    <row r="777" spans="153:155" ht="12.75">
      <c r="EW777" s="93"/>
      <c r="EX777" s="93"/>
      <c r="EY777" s="93"/>
    </row>
    <row r="778" spans="153:155" ht="12.75">
      <c r="EW778" s="93"/>
      <c r="EX778" s="93"/>
      <c r="EY778" s="93"/>
    </row>
    <row r="779" spans="153:155" ht="12.75">
      <c r="EW779" s="93"/>
      <c r="EX779" s="93"/>
      <c r="EY779" s="93"/>
    </row>
    <row r="780" spans="153:155" ht="12.75">
      <c r="EW780" s="93"/>
      <c r="EX780" s="93"/>
      <c r="EY780" s="93"/>
    </row>
    <row r="781" spans="153:155" ht="12.75">
      <c r="EW781" s="93"/>
      <c r="EX781" s="93"/>
      <c r="EY781" s="93"/>
    </row>
    <row r="782" spans="153:155" ht="12.75">
      <c r="EW782" s="93"/>
      <c r="EX782" s="93"/>
      <c r="EY782" s="93"/>
    </row>
    <row r="783" spans="153:155" ht="12.75">
      <c r="EW783" s="93"/>
      <c r="EX783" s="93"/>
      <c r="EY783" s="93"/>
    </row>
    <row r="784" spans="153:155" ht="12.75">
      <c r="EW784" s="93"/>
      <c r="EX784" s="93"/>
      <c r="EY784" s="93"/>
    </row>
    <row r="785" spans="153:155" ht="12.75">
      <c r="EW785" s="93"/>
      <c r="EX785" s="93"/>
      <c r="EY785" s="93"/>
    </row>
    <row r="786" spans="153:155" ht="12.75">
      <c r="EW786" s="93"/>
      <c r="EX786" s="93"/>
      <c r="EY786" s="93"/>
    </row>
    <row r="787" spans="153:155" ht="12.75">
      <c r="EW787" s="93"/>
      <c r="EX787" s="93"/>
      <c r="EY787" s="93"/>
    </row>
    <row r="788" spans="153:155" ht="12.75">
      <c r="EW788" s="93"/>
      <c r="EX788" s="93"/>
      <c r="EY788" s="93"/>
    </row>
    <row r="789" spans="153:155" ht="12.75">
      <c r="EW789" s="93"/>
      <c r="EX789" s="93"/>
      <c r="EY789" s="93"/>
    </row>
    <row r="790" spans="153:155" ht="12.75">
      <c r="EW790" s="93"/>
      <c r="EX790" s="93"/>
      <c r="EY790" s="93"/>
    </row>
    <row r="791" spans="153:155" ht="12.75">
      <c r="EW791" s="93"/>
      <c r="EX791" s="93"/>
      <c r="EY791" s="93"/>
    </row>
    <row r="792" spans="153:155" ht="12.75">
      <c r="EW792" s="93"/>
      <c r="EX792" s="93"/>
      <c r="EY792" s="93"/>
    </row>
    <row r="793" spans="153:155" ht="12.75">
      <c r="EW793" s="93"/>
      <c r="EX793" s="93"/>
      <c r="EY793" s="93"/>
    </row>
    <row r="794" spans="153:155" ht="12.75">
      <c r="EW794" s="93"/>
      <c r="EX794" s="93"/>
      <c r="EY794" s="93"/>
    </row>
    <row r="795" spans="153:155" ht="12.75">
      <c r="EW795" s="93"/>
      <c r="EX795" s="93"/>
      <c r="EY795" s="93"/>
    </row>
    <row r="796" spans="153:155" ht="12.75">
      <c r="EW796" s="93"/>
      <c r="EX796" s="93"/>
      <c r="EY796" s="93"/>
    </row>
    <row r="797" spans="153:155" ht="12.75">
      <c r="EW797" s="93"/>
      <c r="EX797" s="93"/>
      <c r="EY797" s="93"/>
    </row>
    <row r="798" spans="153:155" ht="12.75">
      <c r="EW798" s="93"/>
      <c r="EX798" s="93"/>
      <c r="EY798" s="93"/>
    </row>
    <row r="799" spans="153:155" ht="12.75">
      <c r="EW799" s="93"/>
      <c r="EX799" s="93"/>
      <c r="EY799" s="93"/>
    </row>
    <row r="800" spans="153:155" ht="12.75">
      <c r="EW800" s="93"/>
      <c r="EX800" s="93"/>
      <c r="EY800" s="93"/>
    </row>
    <row r="801" spans="153:155" ht="12.75">
      <c r="EW801" s="93"/>
      <c r="EX801" s="93"/>
      <c r="EY801" s="93"/>
    </row>
    <row r="802" spans="153:155" ht="12.75">
      <c r="EW802" s="93"/>
      <c r="EX802" s="93"/>
      <c r="EY802" s="93"/>
    </row>
    <row r="803" spans="153:155" ht="12.75">
      <c r="EW803" s="93"/>
      <c r="EX803" s="93"/>
      <c r="EY803" s="93"/>
    </row>
    <row r="804" spans="153:155" ht="12.75">
      <c r="EW804" s="93"/>
      <c r="EX804" s="93"/>
      <c r="EY804" s="93"/>
    </row>
    <row r="805" spans="153:155" ht="12.75">
      <c r="EW805" s="93"/>
      <c r="EX805" s="93"/>
      <c r="EY805" s="93"/>
    </row>
    <row r="806" spans="153:155" ht="12.75">
      <c r="EW806" s="93"/>
      <c r="EX806" s="93"/>
      <c r="EY806" s="93"/>
    </row>
    <row r="807" spans="153:155" ht="12.75">
      <c r="EW807" s="93"/>
      <c r="EX807" s="93"/>
      <c r="EY807" s="93"/>
    </row>
    <row r="808" spans="153:155" ht="12.75">
      <c r="EW808" s="93"/>
      <c r="EX808" s="93"/>
      <c r="EY808" s="93"/>
    </row>
    <row r="809" spans="153:155" ht="12.75">
      <c r="EW809" s="93"/>
      <c r="EX809" s="93"/>
      <c r="EY809" s="93"/>
    </row>
    <row r="810" spans="153:155" ht="12.75">
      <c r="EW810" s="93"/>
      <c r="EX810" s="93"/>
      <c r="EY810" s="93"/>
    </row>
    <row r="811" spans="153:155" ht="12.75">
      <c r="EW811" s="93"/>
      <c r="EX811" s="93"/>
      <c r="EY811" s="93"/>
    </row>
    <row r="812" spans="153:155" ht="12.75">
      <c r="EW812" s="93"/>
      <c r="EX812" s="93"/>
      <c r="EY812" s="93"/>
    </row>
    <row r="813" spans="153:155" ht="12.75">
      <c r="EW813" s="93"/>
      <c r="EX813" s="93"/>
      <c r="EY813" s="93"/>
    </row>
    <row r="814" spans="153:155" ht="12.75">
      <c r="EW814" s="93"/>
      <c r="EX814" s="93"/>
      <c r="EY814" s="93"/>
    </row>
    <row r="815" spans="153:155" ht="12.75">
      <c r="EW815" s="93"/>
      <c r="EX815" s="93"/>
      <c r="EY815" s="93"/>
    </row>
    <row r="816" spans="153:155" ht="12.75">
      <c r="EW816" s="93"/>
      <c r="EX816" s="93"/>
      <c r="EY816" s="93"/>
    </row>
    <row r="817" spans="153:155" ht="12.75">
      <c r="EW817" s="93"/>
      <c r="EX817" s="93"/>
      <c r="EY817" s="93"/>
    </row>
    <row r="818" spans="153:155" ht="12.75">
      <c r="EW818" s="93"/>
      <c r="EX818" s="93"/>
      <c r="EY818" s="93"/>
    </row>
    <row r="819" spans="153:155" ht="12.75">
      <c r="EW819" s="93"/>
      <c r="EX819" s="93"/>
      <c r="EY819" s="93"/>
    </row>
    <row r="820" spans="153:155" ht="12.75">
      <c r="EW820" s="93"/>
      <c r="EX820" s="93"/>
      <c r="EY820" s="93"/>
    </row>
    <row r="821" spans="153:155" ht="12.75">
      <c r="EW821" s="93"/>
      <c r="EX821" s="93"/>
      <c r="EY821" s="93"/>
    </row>
    <row r="822" spans="153:155" ht="12.75">
      <c r="EW822" s="93"/>
      <c r="EX822" s="93"/>
      <c r="EY822" s="93"/>
    </row>
    <row r="823" spans="153:155" ht="12.75">
      <c r="EW823" s="93"/>
      <c r="EX823" s="93"/>
      <c r="EY823" s="93"/>
    </row>
    <row r="824" spans="153:155" ht="12.75">
      <c r="EW824" s="93"/>
      <c r="EX824" s="93"/>
      <c r="EY824" s="93"/>
    </row>
    <row r="825" spans="153:155" ht="12.75">
      <c r="EW825" s="93"/>
      <c r="EX825" s="93"/>
      <c r="EY825" s="93"/>
    </row>
    <row r="826" spans="153:155" ht="12.75">
      <c r="EW826" s="93"/>
      <c r="EX826" s="93"/>
      <c r="EY826" s="93"/>
    </row>
    <row r="827" spans="153:155" ht="12.75">
      <c r="EW827" s="93"/>
      <c r="EX827" s="93"/>
      <c r="EY827" s="93"/>
    </row>
    <row r="828" spans="153:155" ht="12.75">
      <c r="EW828" s="93"/>
      <c r="EX828" s="93"/>
      <c r="EY828" s="93"/>
    </row>
    <row r="829" spans="153:155" ht="12.75">
      <c r="EW829" s="93"/>
      <c r="EX829" s="93"/>
      <c r="EY829" s="93"/>
    </row>
    <row r="830" spans="153:155" ht="12.75">
      <c r="EW830" s="93"/>
      <c r="EX830" s="93"/>
      <c r="EY830" s="93"/>
    </row>
    <row r="831" spans="153:155" ht="12.75">
      <c r="EW831" s="93"/>
      <c r="EX831" s="93"/>
      <c r="EY831" s="93"/>
    </row>
    <row r="832" spans="153:155" ht="12.75">
      <c r="EW832" s="93"/>
      <c r="EX832" s="93"/>
      <c r="EY832" s="93"/>
    </row>
    <row r="833" spans="153:155" ht="12.75">
      <c r="EW833" s="93"/>
      <c r="EX833" s="93"/>
      <c r="EY833" s="93"/>
    </row>
    <row r="834" spans="153:155" ht="12.75">
      <c r="EW834" s="93"/>
      <c r="EX834" s="93"/>
      <c r="EY834" s="93"/>
    </row>
    <row r="835" spans="153:155" ht="12.75">
      <c r="EW835" s="93"/>
      <c r="EX835" s="93"/>
      <c r="EY835" s="93"/>
    </row>
    <row r="836" spans="153:155" ht="12.75">
      <c r="EW836" s="93"/>
      <c r="EX836" s="93"/>
      <c r="EY836" s="93"/>
    </row>
    <row r="837" spans="153:155" ht="12.75">
      <c r="EW837" s="93"/>
      <c r="EX837" s="93"/>
      <c r="EY837" s="93"/>
    </row>
    <row r="838" spans="153:155" ht="12.75">
      <c r="EW838" s="93"/>
      <c r="EX838" s="93"/>
      <c r="EY838" s="93"/>
    </row>
    <row r="839" spans="153:155" ht="12.75">
      <c r="EW839" s="93"/>
      <c r="EX839" s="93"/>
      <c r="EY839" s="93"/>
    </row>
    <row r="840" spans="153:155" ht="12.75">
      <c r="EW840" s="93"/>
      <c r="EX840" s="93"/>
      <c r="EY840" s="93"/>
    </row>
    <row r="841" spans="153:155" ht="12.75">
      <c r="EW841" s="93"/>
      <c r="EX841" s="93"/>
      <c r="EY841" s="93"/>
    </row>
    <row r="842" spans="153:155" ht="12.75">
      <c r="EW842" s="93"/>
      <c r="EX842" s="93"/>
      <c r="EY842" s="93"/>
    </row>
    <row r="843" spans="153:155" ht="12.75">
      <c r="EW843" s="93"/>
      <c r="EX843" s="93"/>
      <c r="EY843" s="93"/>
    </row>
    <row r="844" spans="153:155" ht="12.75">
      <c r="EW844" s="93"/>
      <c r="EX844" s="93"/>
      <c r="EY844" s="93"/>
    </row>
    <row r="845" spans="153:155" ht="12.75">
      <c r="EW845" s="93"/>
      <c r="EX845" s="93"/>
      <c r="EY845" s="93"/>
    </row>
    <row r="846" spans="153:155" ht="12.75">
      <c r="EW846" s="93"/>
      <c r="EX846" s="93"/>
      <c r="EY846" s="93"/>
    </row>
    <row r="847" spans="153:155" ht="12.75">
      <c r="EW847" s="93"/>
      <c r="EX847" s="93"/>
      <c r="EY847" s="93"/>
    </row>
    <row r="848" spans="153:155" ht="12.75">
      <c r="EW848" s="93"/>
      <c r="EX848" s="93"/>
      <c r="EY848" s="93"/>
    </row>
    <row r="849" spans="153:155" ht="12.75">
      <c r="EW849" s="93"/>
      <c r="EX849" s="93"/>
      <c r="EY849" s="93"/>
    </row>
    <row r="850" spans="153:155" ht="12.75">
      <c r="EW850" s="93"/>
      <c r="EX850" s="93"/>
      <c r="EY850" s="93"/>
    </row>
    <row r="851" spans="153:155" ht="12.75">
      <c r="EW851" s="93"/>
      <c r="EX851" s="93"/>
      <c r="EY851" s="93"/>
    </row>
    <row r="852" spans="153:155" ht="12.75">
      <c r="EW852" s="93"/>
      <c r="EX852" s="93"/>
      <c r="EY852" s="93"/>
    </row>
    <row r="853" spans="153:155" ht="12.75">
      <c r="EW853" s="93"/>
      <c r="EX853" s="93"/>
      <c r="EY853" s="93"/>
    </row>
    <row r="854" spans="153:155" ht="12.75">
      <c r="EW854" s="93"/>
      <c r="EX854" s="93"/>
      <c r="EY854" s="93"/>
    </row>
    <row r="855" spans="153:155" ht="12.75">
      <c r="EW855" s="93"/>
      <c r="EX855" s="93"/>
      <c r="EY855" s="93"/>
    </row>
    <row r="856" spans="153:155" ht="12.75">
      <c r="EW856" s="93"/>
      <c r="EX856" s="93"/>
      <c r="EY856" s="93"/>
    </row>
    <row r="857" spans="153:155" ht="12.75">
      <c r="EW857" s="93"/>
      <c r="EX857" s="93"/>
      <c r="EY857" s="93"/>
    </row>
    <row r="858" spans="153:155" ht="12.75">
      <c r="EW858" s="93"/>
      <c r="EX858" s="93"/>
      <c r="EY858" s="93"/>
    </row>
    <row r="859" spans="153:155" ht="12.75">
      <c r="EW859" s="93"/>
      <c r="EX859" s="93"/>
      <c r="EY859" s="93"/>
    </row>
    <row r="860" spans="153:155" ht="12.75">
      <c r="EW860" s="93"/>
      <c r="EX860" s="93"/>
      <c r="EY860" s="93"/>
    </row>
    <row r="861" spans="153:155" ht="12.75">
      <c r="EW861" s="93"/>
      <c r="EX861" s="93"/>
      <c r="EY861" s="93"/>
    </row>
    <row r="862" spans="153:155" ht="12.75">
      <c r="EW862" s="93"/>
      <c r="EX862" s="93"/>
      <c r="EY862" s="93"/>
    </row>
    <row r="863" spans="153:155" ht="12.75">
      <c r="EW863" s="93"/>
      <c r="EX863" s="93"/>
      <c r="EY863" s="93"/>
    </row>
    <row r="864" spans="153:155" ht="12.75">
      <c r="EW864" s="93"/>
      <c r="EX864" s="93"/>
      <c r="EY864" s="93"/>
    </row>
    <row r="865" spans="153:155" ht="12.75">
      <c r="EW865" s="93"/>
      <c r="EX865" s="93"/>
      <c r="EY865" s="93"/>
    </row>
    <row r="866" spans="153:155" ht="12.75">
      <c r="EW866" s="93"/>
      <c r="EX866" s="93"/>
      <c r="EY866" s="93"/>
    </row>
    <row r="867" spans="153:155" ht="12.75">
      <c r="EW867" s="93"/>
      <c r="EX867" s="93"/>
      <c r="EY867" s="93"/>
    </row>
    <row r="868" spans="153:155" ht="12.75">
      <c r="EW868" s="93"/>
      <c r="EX868" s="93"/>
      <c r="EY868" s="93"/>
    </row>
    <row r="869" spans="153:155" ht="12.75">
      <c r="EW869" s="93"/>
      <c r="EX869" s="93"/>
      <c r="EY869" s="93"/>
    </row>
    <row r="870" spans="153:155" ht="12.75">
      <c r="EW870" s="93"/>
      <c r="EX870" s="93"/>
      <c r="EY870" s="93"/>
    </row>
    <row r="871" spans="153:155" ht="12.75">
      <c r="EW871" s="93"/>
      <c r="EX871" s="93"/>
      <c r="EY871" s="93"/>
    </row>
    <row r="872" spans="153:155" ht="12.75">
      <c r="EW872" s="93"/>
      <c r="EX872" s="93"/>
      <c r="EY872" s="93"/>
    </row>
    <row r="873" spans="153:155" ht="12.75">
      <c r="EW873" s="93"/>
      <c r="EX873" s="93"/>
      <c r="EY873" s="93"/>
    </row>
    <row r="874" spans="153:155" ht="12.75">
      <c r="EW874" s="93"/>
      <c r="EX874" s="93"/>
      <c r="EY874" s="93"/>
    </row>
    <row r="875" spans="153:155" ht="12.75">
      <c r="EW875" s="93"/>
      <c r="EX875" s="93"/>
      <c r="EY875" s="93"/>
    </row>
    <row r="876" spans="153:155" ht="12.75">
      <c r="EW876" s="93"/>
      <c r="EX876" s="93"/>
      <c r="EY876" s="93"/>
    </row>
    <row r="877" spans="153:155" ht="12.75">
      <c r="EW877" s="93"/>
      <c r="EX877" s="93"/>
      <c r="EY877" s="93"/>
    </row>
    <row r="878" spans="153:155" ht="12.75">
      <c r="EW878" s="93"/>
      <c r="EX878" s="93"/>
      <c r="EY878" s="93"/>
    </row>
    <row r="879" spans="153:155" ht="12.75">
      <c r="EW879" s="93"/>
      <c r="EX879" s="93"/>
      <c r="EY879" s="93"/>
    </row>
    <row r="880" spans="153:155" ht="12.75">
      <c r="EW880" s="93"/>
      <c r="EX880" s="93"/>
      <c r="EY880" s="93"/>
    </row>
    <row r="881" spans="153:155" ht="12.75">
      <c r="EW881" s="93"/>
      <c r="EX881" s="93"/>
      <c r="EY881" s="93"/>
    </row>
    <row r="882" spans="153:155" ht="12.75">
      <c r="EW882" s="93"/>
      <c r="EX882" s="93"/>
      <c r="EY882" s="93"/>
    </row>
    <row r="883" spans="153:155" ht="12.75">
      <c r="EW883" s="93"/>
      <c r="EX883" s="93"/>
      <c r="EY883" s="93"/>
    </row>
    <row r="884" spans="153:155" ht="12.75">
      <c r="EW884" s="93"/>
      <c r="EX884" s="93"/>
      <c r="EY884" s="93"/>
    </row>
    <row r="885" spans="153:155" ht="12.75">
      <c r="EW885" s="93"/>
      <c r="EX885" s="93"/>
      <c r="EY885" s="93"/>
    </row>
    <row r="886" spans="153:155" ht="12.75">
      <c r="EW886" s="93"/>
      <c r="EX886" s="93"/>
      <c r="EY886" s="93"/>
    </row>
    <row r="887" spans="153:155" ht="12.75">
      <c r="EW887" s="93"/>
      <c r="EX887" s="93"/>
      <c r="EY887" s="93"/>
    </row>
    <row r="888" spans="153:155" ht="12.75">
      <c r="EW888" s="93"/>
      <c r="EX888" s="93"/>
      <c r="EY888" s="93"/>
    </row>
    <row r="889" spans="153:155" ht="12.75">
      <c r="EW889" s="93"/>
      <c r="EX889" s="93"/>
      <c r="EY889" s="93"/>
    </row>
    <row r="890" spans="153:155" ht="12.75">
      <c r="EW890" s="93"/>
      <c r="EX890" s="93"/>
      <c r="EY890" s="93"/>
    </row>
    <row r="891" spans="153:155" ht="12.75">
      <c r="EW891" s="93"/>
      <c r="EX891" s="93"/>
      <c r="EY891" s="93"/>
    </row>
    <row r="892" spans="153:155" ht="12.75">
      <c r="EW892" s="93"/>
      <c r="EX892" s="93"/>
      <c r="EY892" s="93"/>
    </row>
    <row r="893" spans="153:155" ht="12.75">
      <c r="EW893" s="93"/>
      <c r="EX893" s="93"/>
      <c r="EY893" s="93"/>
    </row>
    <row r="894" spans="153:155" ht="12.75">
      <c r="EW894" s="93"/>
      <c r="EX894" s="93"/>
      <c r="EY894" s="93"/>
    </row>
    <row r="895" spans="153:155" ht="12.75">
      <c r="EW895" s="93"/>
      <c r="EX895" s="93"/>
      <c r="EY895" s="93"/>
    </row>
    <row r="896" spans="153:155" ht="12.75">
      <c r="EW896" s="93"/>
      <c r="EX896" s="93"/>
      <c r="EY896" s="93"/>
    </row>
    <row r="897" spans="153:155" ht="12.75">
      <c r="EW897" s="93"/>
      <c r="EX897" s="93"/>
      <c r="EY897" s="93"/>
    </row>
    <row r="898" spans="153:155" ht="12.75">
      <c r="EW898" s="93"/>
      <c r="EX898" s="93"/>
      <c r="EY898" s="93"/>
    </row>
    <row r="899" spans="153:155" ht="12.75">
      <c r="EW899" s="93"/>
      <c r="EX899" s="93"/>
      <c r="EY899" s="93"/>
    </row>
    <row r="900" spans="153:155" ht="12.75">
      <c r="EW900" s="93"/>
      <c r="EX900" s="93"/>
      <c r="EY900" s="93"/>
    </row>
    <row r="901" spans="153:155" ht="12.75">
      <c r="EW901" s="93"/>
      <c r="EX901" s="93"/>
      <c r="EY901" s="93"/>
    </row>
    <row r="902" spans="153:155" ht="12.75">
      <c r="EW902" s="93"/>
      <c r="EX902" s="93"/>
      <c r="EY902" s="93"/>
    </row>
    <row r="903" spans="153:155" ht="12.75">
      <c r="EW903" s="93"/>
      <c r="EX903" s="93"/>
      <c r="EY903" s="93"/>
    </row>
    <row r="904" spans="153:155" ht="12.75">
      <c r="EW904" s="93"/>
      <c r="EX904" s="93"/>
      <c r="EY904" s="93"/>
    </row>
    <row r="905" spans="153:155" ht="12.75">
      <c r="EW905" s="93"/>
      <c r="EX905" s="93"/>
      <c r="EY905" s="93"/>
    </row>
    <row r="906" spans="153:155" ht="12.75">
      <c r="EW906" s="93"/>
      <c r="EX906" s="93"/>
      <c r="EY906" s="93"/>
    </row>
    <row r="907" spans="153:155" ht="12.75">
      <c r="EW907" s="93"/>
      <c r="EX907" s="93"/>
      <c r="EY907" s="93"/>
    </row>
    <row r="908" spans="153:155" ht="12.75">
      <c r="EW908" s="93"/>
      <c r="EX908" s="93"/>
      <c r="EY908" s="93"/>
    </row>
    <row r="909" spans="153:155" ht="12.75">
      <c r="EW909" s="93"/>
      <c r="EX909" s="93"/>
      <c r="EY909" s="93"/>
    </row>
    <row r="910" spans="153:155" ht="12.75">
      <c r="EW910" s="93"/>
      <c r="EX910" s="93"/>
      <c r="EY910" s="93"/>
    </row>
    <row r="911" spans="153:155" ht="12.75">
      <c r="EW911" s="93"/>
      <c r="EX911" s="93"/>
      <c r="EY911" s="93"/>
    </row>
    <row r="912" spans="153:155" ht="12.75">
      <c r="EW912" s="93"/>
      <c r="EX912" s="93"/>
      <c r="EY912" s="93"/>
    </row>
    <row r="913" spans="153:155" ht="12.75">
      <c r="EW913" s="93"/>
      <c r="EX913" s="93"/>
      <c r="EY913" s="93"/>
    </row>
    <row r="914" spans="153:155" ht="12.75">
      <c r="EW914" s="93"/>
      <c r="EX914" s="93"/>
      <c r="EY914" s="93"/>
    </row>
    <row r="915" spans="153:155" ht="12.75">
      <c r="EW915" s="93"/>
      <c r="EX915" s="93"/>
      <c r="EY915" s="93"/>
    </row>
    <row r="916" spans="153:155" ht="12.75">
      <c r="EW916" s="93"/>
      <c r="EX916" s="93"/>
      <c r="EY916" s="93"/>
    </row>
    <row r="917" spans="153:155" ht="12.75">
      <c r="EW917" s="93"/>
      <c r="EX917" s="93"/>
      <c r="EY917" s="93"/>
    </row>
    <row r="918" spans="153:155" ht="12.75">
      <c r="EW918" s="93"/>
      <c r="EX918" s="93"/>
      <c r="EY918" s="93"/>
    </row>
    <row r="919" spans="153:155" ht="12.75">
      <c r="EW919" s="93"/>
      <c r="EX919" s="93"/>
      <c r="EY919" s="93"/>
    </row>
    <row r="920" spans="153:155" ht="12.75">
      <c r="EW920" s="93"/>
      <c r="EX920" s="93"/>
      <c r="EY920" s="93"/>
    </row>
    <row r="921" spans="153:155" ht="12.75">
      <c r="EW921" s="93"/>
      <c r="EX921" s="93"/>
      <c r="EY921" s="93"/>
    </row>
    <row r="922" spans="153:155" ht="12.75">
      <c r="EW922" s="93"/>
      <c r="EX922" s="93"/>
      <c r="EY922" s="93"/>
    </row>
    <row r="923" spans="153:155" ht="12.75">
      <c r="EW923" s="93"/>
      <c r="EX923" s="93"/>
      <c r="EY923" s="93"/>
    </row>
    <row r="924" spans="153:155" ht="12.75">
      <c r="EW924" s="93"/>
      <c r="EX924" s="93"/>
      <c r="EY924" s="93"/>
    </row>
    <row r="925" spans="153:155" ht="12.75">
      <c r="EW925" s="93"/>
      <c r="EX925" s="93"/>
      <c r="EY925" s="93"/>
    </row>
    <row r="926" spans="153:155" ht="12.75">
      <c r="EW926" s="93"/>
      <c r="EX926" s="93"/>
      <c r="EY926" s="93"/>
    </row>
    <row r="927" spans="153:155" ht="12.75">
      <c r="EW927" s="93"/>
      <c r="EX927" s="93"/>
      <c r="EY927" s="93"/>
    </row>
    <row r="928" spans="153:155" ht="12.75">
      <c r="EW928" s="93"/>
      <c r="EX928" s="93"/>
      <c r="EY928" s="93"/>
    </row>
    <row r="929" spans="153:155" ht="12.75">
      <c r="EW929" s="93"/>
      <c r="EX929" s="93"/>
      <c r="EY929" s="93"/>
    </row>
    <row r="930" spans="153:155" ht="12.75">
      <c r="EW930" s="93"/>
      <c r="EX930" s="93"/>
      <c r="EY930" s="93"/>
    </row>
    <row r="931" spans="153:155" ht="12.75">
      <c r="EW931" s="93"/>
      <c r="EX931" s="93"/>
      <c r="EY931" s="93"/>
    </row>
    <row r="932" spans="153:155" ht="12.75">
      <c r="EW932" s="93"/>
      <c r="EX932" s="93"/>
      <c r="EY932" s="93"/>
    </row>
    <row r="933" spans="153:155" ht="12.75">
      <c r="EW933" s="93"/>
      <c r="EX933" s="93"/>
      <c r="EY933" s="93"/>
    </row>
    <row r="934" spans="153:155" ht="12.75">
      <c r="EW934" s="93"/>
      <c r="EX934" s="93"/>
      <c r="EY934" s="93"/>
    </row>
    <row r="935" spans="153:155" ht="12.75">
      <c r="EW935" s="93"/>
      <c r="EX935" s="93"/>
      <c r="EY935" s="93"/>
    </row>
    <row r="936" spans="153:155" ht="12.75">
      <c r="EW936" s="93"/>
      <c r="EX936" s="93"/>
      <c r="EY936" s="93"/>
    </row>
    <row r="937" spans="153:155" ht="12.75">
      <c r="EW937" s="93"/>
      <c r="EX937" s="93"/>
      <c r="EY937" s="93"/>
    </row>
    <row r="938" spans="153:155" ht="12.75">
      <c r="EW938" s="93"/>
      <c r="EX938" s="93"/>
      <c r="EY938" s="93"/>
    </row>
    <row r="939" spans="153:155" ht="12.75">
      <c r="EW939" s="93"/>
      <c r="EX939" s="93"/>
      <c r="EY939" s="93"/>
    </row>
    <row r="940" spans="153:155" ht="12.75">
      <c r="EW940" s="93"/>
      <c r="EX940" s="93"/>
      <c r="EY940" s="93"/>
    </row>
    <row r="941" spans="153:155" ht="12.75">
      <c r="EW941" s="93"/>
      <c r="EX941" s="93"/>
      <c r="EY941" s="93"/>
    </row>
    <row r="942" spans="153:155" ht="12.75">
      <c r="EW942" s="93"/>
      <c r="EX942" s="93"/>
      <c r="EY942" s="93"/>
    </row>
    <row r="943" spans="153:155" ht="12.75">
      <c r="EW943" s="93"/>
      <c r="EX943" s="93"/>
      <c r="EY943" s="93"/>
    </row>
    <row r="944" spans="153:155" ht="12.75">
      <c r="EW944" s="93"/>
      <c r="EX944" s="93"/>
      <c r="EY944" s="93"/>
    </row>
    <row r="945" spans="153:155" ht="12.75">
      <c r="EW945" s="93"/>
      <c r="EX945" s="93"/>
      <c r="EY945" s="93"/>
    </row>
    <row r="946" spans="153:155" ht="12.75">
      <c r="EW946" s="93"/>
      <c r="EX946" s="93"/>
      <c r="EY946" s="93"/>
    </row>
    <row r="947" spans="153:155" ht="12.75">
      <c r="EW947" s="93"/>
      <c r="EX947" s="93"/>
      <c r="EY947" s="93"/>
    </row>
    <row r="948" spans="153:155" ht="12.75">
      <c r="EW948" s="93"/>
      <c r="EX948" s="93"/>
      <c r="EY948" s="93"/>
    </row>
    <row r="949" spans="153:155" ht="12.75">
      <c r="EW949" s="93"/>
      <c r="EX949" s="93"/>
      <c r="EY949" s="93"/>
    </row>
    <row r="950" spans="153:155" ht="12.75">
      <c r="EW950" s="93"/>
      <c r="EX950" s="93"/>
      <c r="EY950" s="93"/>
    </row>
    <row r="951" spans="153:155" ht="12.75">
      <c r="EW951" s="93"/>
      <c r="EX951" s="93"/>
      <c r="EY951" s="93"/>
    </row>
    <row r="952" spans="153:155" ht="12.75">
      <c r="EW952" s="93"/>
      <c r="EX952" s="93"/>
      <c r="EY952" s="93"/>
    </row>
    <row r="953" spans="153:155" ht="12.75">
      <c r="EW953" s="93"/>
      <c r="EX953" s="93"/>
      <c r="EY953" s="93"/>
    </row>
    <row r="954" spans="153:155" ht="12.75">
      <c r="EW954" s="93"/>
      <c r="EX954" s="93"/>
      <c r="EY954" s="93"/>
    </row>
    <row r="955" spans="153:155" ht="12.75">
      <c r="EW955" s="93"/>
      <c r="EX955" s="93"/>
      <c r="EY955" s="93"/>
    </row>
    <row r="956" spans="153:155" ht="12.75">
      <c r="EW956" s="93"/>
      <c r="EX956" s="93"/>
      <c r="EY956" s="93"/>
    </row>
    <row r="957" spans="153:155" ht="12.75">
      <c r="EW957" s="93"/>
      <c r="EX957" s="93"/>
      <c r="EY957" s="93"/>
    </row>
    <row r="958" spans="153:155" ht="12.75">
      <c r="EW958" s="93"/>
      <c r="EX958" s="93"/>
      <c r="EY958" s="93"/>
    </row>
    <row r="959" spans="153:155" ht="12.75">
      <c r="EW959" s="93"/>
      <c r="EX959" s="93"/>
      <c r="EY959" s="93"/>
    </row>
    <row r="960" spans="153:155" ht="12.75">
      <c r="EW960" s="93"/>
      <c r="EX960" s="93"/>
      <c r="EY960" s="93"/>
    </row>
    <row r="961" spans="153:155" ht="12.75">
      <c r="EW961" s="93"/>
      <c r="EX961" s="93"/>
      <c r="EY961" s="93"/>
    </row>
    <row r="962" spans="153:155" ht="12.75">
      <c r="EW962" s="93"/>
      <c r="EX962" s="93"/>
      <c r="EY962" s="93"/>
    </row>
    <row r="963" spans="153:155" ht="12.75">
      <c r="EW963" s="93"/>
      <c r="EX963" s="93"/>
      <c r="EY963" s="93"/>
    </row>
    <row r="964" spans="153:155" ht="12.75">
      <c r="EW964" s="93"/>
      <c r="EX964" s="93"/>
      <c r="EY964" s="93"/>
    </row>
    <row r="965" spans="153:155" ht="12.75">
      <c r="EW965" s="93"/>
      <c r="EX965" s="93"/>
      <c r="EY965" s="93"/>
    </row>
    <row r="966" spans="153:155" ht="12.75">
      <c r="EW966" s="93"/>
      <c r="EX966" s="93"/>
      <c r="EY966" s="93"/>
    </row>
    <row r="967" spans="153:155" ht="12.75">
      <c r="EW967" s="93"/>
      <c r="EX967" s="93"/>
      <c r="EY967" s="93"/>
    </row>
    <row r="968" spans="153:155" ht="12.75">
      <c r="EW968" s="93"/>
      <c r="EX968" s="93"/>
      <c r="EY968" s="93"/>
    </row>
    <row r="969" spans="153:155" ht="12.75">
      <c r="EW969" s="93"/>
      <c r="EX969" s="93"/>
      <c r="EY969" s="93"/>
    </row>
    <row r="970" spans="153:155" ht="12.75">
      <c r="EW970" s="93"/>
      <c r="EX970" s="93"/>
      <c r="EY970" s="93"/>
    </row>
    <row r="971" spans="153:155" ht="12.75">
      <c r="EW971" s="93"/>
      <c r="EX971" s="93"/>
      <c r="EY971" s="93"/>
    </row>
    <row r="972" spans="153:155" ht="12.75">
      <c r="EW972" s="93"/>
      <c r="EX972" s="93"/>
      <c r="EY972" s="93"/>
    </row>
    <row r="973" spans="153:155" ht="12.75">
      <c r="EW973" s="93"/>
      <c r="EX973" s="93"/>
      <c r="EY973" s="93"/>
    </row>
    <row r="974" spans="153:155" ht="12.75">
      <c r="EW974" s="93"/>
      <c r="EX974" s="93"/>
      <c r="EY974" s="93"/>
    </row>
    <row r="975" spans="153:155" ht="12.75">
      <c r="EW975" s="93"/>
      <c r="EX975" s="93"/>
      <c r="EY975" s="93"/>
    </row>
    <row r="976" spans="153:155" ht="12.75">
      <c r="EW976" s="93"/>
      <c r="EX976" s="93"/>
      <c r="EY976" s="93"/>
    </row>
    <row r="977" spans="153:155" ht="12.75">
      <c r="EW977" s="93"/>
      <c r="EX977" s="93"/>
      <c r="EY977" s="93"/>
    </row>
    <row r="978" spans="153:155" ht="12.75">
      <c r="EW978" s="93"/>
      <c r="EX978" s="93"/>
      <c r="EY978" s="93"/>
    </row>
    <row r="979" spans="153:155" ht="12.75">
      <c r="EW979" s="93"/>
      <c r="EX979" s="93"/>
      <c r="EY979" s="93"/>
    </row>
    <row r="980" spans="153:155" ht="12.75">
      <c r="EW980" s="93"/>
      <c r="EX980" s="93"/>
      <c r="EY980" s="93"/>
    </row>
    <row r="981" spans="153:155" ht="12.75">
      <c r="EW981" s="93"/>
      <c r="EX981" s="93"/>
      <c r="EY981" s="93"/>
    </row>
    <row r="982" spans="153:155" ht="12.75">
      <c r="EW982" s="93"/>
      <c r="EX982" s="93"/>
      <c r="EY982" s="93"/>
    </row>
    <row r="983" spans="153:155" ht="12.75">
      <c r="EW983" s="93"/>
      <c r="EX983" s="93"/>
      <c r="EY983" s="93"/>
    </row>
    <row r="984" spans="153:155" ht="12.75">
      <c r="EW984" s="93"/>
      <c r="EX984" s="93"/>
      <c r="EY984" s="93"/>
    </row>
    <row r="985" spans="153:155" ht="12.75">
      <c r="EW985" s="93"/>
      <c r="EX985" s="93"/>
      <c r="EY985" s="93"/>
    </row>
    <row r="986" spans="153:155" ht="12.75">
      <c r="EW986" s="93"/>
      <c r="EX986" s="93"/>
      <c r="EY986" s="93"/>
    </row>
    <row r="987" spans="153:155" ht="12.75">
      <c r="EW987" s="93"/>
      <c r="EX987" s="93"/>
      <c r="EY987" s="93"/>
    </row>
    <row r="988" spans="153:155" ht="12.75">
      <c r="EW988" s="93"/>
      <c r="EX988" s="93"/>
      <c r="EY988" s="93"/>
    </row>
    <row r="989" spans="153:155" ht="12.75">
      <c r="EW989" s="93"/>
      <c r="EX989" s="93"/>
      <c r="EY989" s="93"/>
    </row>
    <row r="990" spans="153:155" ht="12.75">
      <c r="EW990" s="93"/>
      <c r="EX990" s="93"/>
      <c r="EY990" s="93"/>
    </row>
    <row r="991" spans="153:155" ht="12.75">
      <c r="EW991" s="93"/>
      <c r="EX991" s="93"/>
      <c r="EY991" s="93"/>
    </row>
    <row r="992" spans="153:155" ht="12.75">
      <c r="EW992" s="93"/>
      <c r="EX992" s="93"/>
      <c r="EY992" s="93"/>
    </row>
    <row r="993" spans="153:155" ht="12.75">
      <c r="EW993" s="93"/>
      <c r="EX993" s="93"/>
      <c r="EY993" s="93"/>
    </row>
    <row r="994" spans="153:155" ht="12.75">
      <c r="EW994" s="93"/>
      <c r="EX994" s="93"/>
      <c r="EY994" s="93"/>
    </row>
    <row r="995" spans="153:155" ht="12.75">
      <c r="EW995" s="93"/>
      <c r="EX995" s="93"/>
      <c r="EY995" s="93"/>
    </row>
    <row r="996" spans="153:155" ht="12.75">
      <c r="EW996" s="93"/>
      <c r="EX996" s="93"/>
      <c r="EY996" s="93"/>
    </row>
    <row r="997" spans="153:155" ht="12.75">
      <c r="EW997" s="93"/>
      <c r="EX997" s="93"/>
      <c r="EY997" s="93"/>
    </row>
    <row r="998" spans="153:155" ht="12.75">
      <c r="EW998" s="93"/>
      <c r="EX998" s="93"/>
      <c r="EY998" s="93"/>
    </row>
    <row r="999" spans="153:155" ht="12.75">
      <c r="EW999" s="93"/>
      <c r="EX999" s="93"/>
      <c r="EY999" s="93"/>
    </row>
    <row r="1000" spans="153:155" ht="12.75">
      <c r="EW1000" s="93"/>
      <c r="EX1000" s="93"/>
      <c r="EY1000" s="93"/>
    </row>
    <row r="1001" spans="153:155" ht="12.75">
      <c r="EW1001" s="93"/>
      <c r="EX1001" s="93"/>
      <c r="EY1001" s="93"/>
    </row>
    <row r="1002" spans="153:155" ht="12.75">
      <c r="EW1002" s="93"/>
      <c r="EX1002" s="93"/>
      <c r="EY1002" s="93"/>
    </row>
    <row r="1003" spans="153:155" ht="12.75">
      <c r="EW1003" s="93"/>
      <c r="EX1003" s="93"/>
      <c r="EY1003" s="93"/>
    </row>
    <row r="1004" spans="153:155" ht="12.75">
      <c r="EW1004" s="93"/>
      <c r="EX1004" s="93"/>
      <c r="EY1004" s="93"/>
    </row>
    <row r="1005" spans="153:155" ht="12.75">
      <c r="EW1005" s="93"/>
      <c r="EX1005" s="93"/>
      <c r="EY1005" s="93"/>
    </row>
    <row r="1006" spans="153:155" ht="12.75">
      <c r="EW1006" s="93"/>
      <c r="EX1006" s="93"/>
      <c r="EY1006" s="93"/>
    </row>
    <row r="1007" spans="153:155" ht="12.75">
      <c r="EW1007" s="93"/>
      <c r="EX1007" s="93"/>
      <c r="EY1007" s="93"/>
    </row>
    <row r="1008" spans="153:155" ht="12.75">
      <c r="EW1008" s="93"/>
      <c r="EX1008" s="93"/>
      <c r="EY1008" s="93"/>
    </row>
    <row r="1009" spans="153:155" ht="12.75">
      <c r="EW1009" s="93"/>
      <c r="EX1009" s="93"/>
      <c r="EY1009" s="93"/>
    </row>
    <row r="1010" spans="153:155" ht="12.75">
      <c r="EW1010" s="93"/>
      <c r="EX1010" s="93"/>
      <c r="EY1010" s="93"/>
    </row>
    <row r="1011" spans="153:155" ht="12.75">
      <c r="EW1011" s="93"/>
      <c r="EX1011" s="93"/>
      <c r="EY1011" s="93"/>
    </row>
    <row r="1012" spans="153:155" ht="12.75">
      <c r="EW1012" s="93"/>
      <c r="EX1012" s="93"/>
      <c r="EY1012" s="93"/>
    </row>
    <row r="1013" spans="153:155" ht="12.75">
      <c r="EW1013" s="93"/>
      <c r="EX1013" s="93"/>
      <c r="EY1013" s="93"/>
    </row>
    <row r="1014" spans="153:155" ht="12.75">
      <c r="EW1014" s="93"/>
      <c r="EX1014" s="93"/>
      <c r="EY1014" s="93"/>
    </row>
    <row r="1015" spans="153:155" ht="12.75">
      <c r="EW1015" s="93"/>
      <c r="EX1015" s="93"/>
      <c r="EY1015" s="93"/>
    </row>
    <row r="1016" spans="153:155" ht="12.75">
      <c r="EW1016" s="93"/>
      <c r="EX1016" s="93"/>
      <c r="EY1016" s="93"/>
    </row>
    <row r="1017" spans="153:155" ht="12.75">
      <c r="EW1017" s="93"/>
      <c r="EX1017" s="93"/>
      <c r="EY1017" s="93"/>
    </row>
    <row r="1018" spans="153:155" ht="12.75">
      <c r="EW1018" s="93"/>
      <c r="EX1018" s="93"/>
      <c r="EY1018" s="93"/>
    </row>
    <row r="1019" spans="153:155" ht="12.75">
      <c r="EW1019" s="93"/>
      <c r="EX1019" s="93"/>
      <c r="EY1019" s="93"/>
    </row>
    <row r="1020" spans="153:155" ht="12.75">
      <c r="EW1020" s="93"/>
      <c r="EX1020" s="93"/>
      <c r="EY1020" s="93"/>
    </row>
    <row r="1021" spans="153:155" ht="12.75">
      <c r="EW1021" s="93"/>
      <c r="EX1021" s="93"/>
      <c r="EY1021" s="93"/>
    </row>
    <row r="1022" spans="153:155" ht="12.75">
      <c r="EW1022" s="93"/>
      <c r="EX1022" s="93"/>
      <c r="EY1022" s="93"/>
    </row>
    <row r="1023" spans="153:155" ht="12.75">
      <c r="EW1023" s="93"/>
      <c r="EX1023" s="93"/>
      <c r="EY1023" s="93"/>
    </row>
    <row r="1024" spans="153:155" ht="12.75">
      <c r="EW1024" s="93"/>
      <c r="EX1024" s="93"/>
      <c r="EY1024" s="93"/>
    </row>
    <row r="1025" spans="153:155" ht="12.75">
      <c r="EW1025" s="93"/>
      <c r="EX1025" s="93"/>
      <c r="EY1025" s="93"/>
    </row>
    <row r="1026" spans="153:155" ht="12.75">
      <c r="EW1026" s="93"/>
      <c r="EX1026" s="93"/>
      <c r="EY1026" s="93"/>
    </row>
    <row r="1027" spans="153:155" ht="12.75">
      <c r="EW1027" s="93"/>
      <c r="EX1027" s="93"/>
      <c r="EY1027" s="93"/>
    </row>
    <row r="1028" spans="153:155" ht="12.75">
      <c r="EW1028" s="93"/>
      <c r="EX1028" s="93"/>
      <c r="EY1028" s="93"/>
    </row>
    <row r="1029" spans="153:155" ht="12.75">
      <c r="EW1029" s="93"/>
      <c r="EX1029" s="93"/>
      <c r="EY1029" s="93"/>
    </row>
    <row r="1030" spans="153:155" ht="12.75">
      <c r="EW1030" s="93"/>
      <c r="EX1030" s="93"/>
      <c r="EY1030" s="93"/>
    </row>
    <row r="1031" spans="153:155" ht="12.75">
      <c r="EW1031" s="93"/>
      <c r="EX1031" s="93"/>
      <c r="EY1031" s="93"/>
    </row>
    <row r="1032" spans="153:155" ht="12.75">
      <c r="EW1032" s="93"/>
      <c r="EX1032" s="93"/>
      <c r="EY1032" s="93"/>
    </row>
    <row r="1033" spans="153:155" ht="12.75">
      <c r="EW1033" s="93"/>
      <c r="EX1033" s="93"/>
      <c r="EY1033" s="93"/>
    </row>
    <row r="1034" spans="153:155" ht="12.75">
      <c r="EW1034" s="93"/>
      <c r="EX1034" s="93"/>
      <c r="EY1034" s="93"/>
    </row>
    <row r="1035" spans="153:155" ht="12.75">
      <c r="EW1035" s="93"/>
      <c r="EX1035" s="93"/>
      <c r="EY1035" s="93"/>
    </row>
    <row r="1036" spans="153:155" ht="12.75">
      <c r="EW1036" s="93"/>
      <c r="EX1036" s="93"/>
      <c r="EY1036" s="93"/>
    </row>
    <row r="1037" spans="153:155" ht="12.75">
      <c r="EW1037" s="93"/>
      <c r="EX1037" s="93"/>
      <c r="EY1037" s="93"/>
    </row>
    <row r="1038" spans="153:155" ht="12.75">
      <c r="EW1038" s="93"/>
      <c r="EX1038" s="93"/>
      <c r="EY1038" s="93"/>
    </row>
    <row r="1039" spans="153:155" ht="12.75">
      <c r="EW1039" s="93"/>
      <c r="EX1039" s="93"/>
      <c r="EY1039" s="93"/>
    </row>
    <row r="1040" spans="153:155" ht="12.75">
      <c r="EW1040" s="93"/>
      <c r="EX1040" s="93"/>
      <c r="EY1040" s="93"/>
    </row>
    <row r="1041" spans="153:155" ht="12.75">
      <c r="EW1041" s="93"/>
      <c r="EX1041" s="93"/>
      <c r="EY1041" s="93"/>
    </row>
    <row r="1042" spans="153:155" ht="12.75">
      <c r="EW1042" s="93"/>
      <c r="EX1042" s="93"/>
      <c r="EY1042" s="93"/>
    </row>
    <row r="1043" spans="153:155" ht="12.75">
      <c r="EW1043" s="93"/>
      <c r="EX1043" s="93"/>
      <c r="EY1043" s="93"/>
    </row>
    <row r="1044" spans="153:155" ht="12.75">
      <c r="EW1044" s="93"/>
      <c r="EX1044" s="93"/>
      <c r="EY1044" s="93"/>
    </row>
    <row r="1045" spans="153:155" ht="12.75">
      <c r="EW1045" s="93"/>
      <c r="EX1045" s="93"/>
      <c r="EY1045" s="93"/>
    </row>
    <row r="1046" spans="153:155" ht="12.75">
      <c r="EW1046" s="93"/>
      <c r="EX1046" s="93"/>
      <c r="EY1046" s="93"/>
    </row>
    <row r="1047" spans="153:155" ht="12.75">
      <c r="EW1047" s="93"/>
      <c r="EX1047" s="93"/>
      <c r="EY1047" s="93"/>
    </row>
    <row r="1048" spans="153:155" ht="12.75">
      <c r="EW1048" s="93"/>
      <c r="EX1048" s="93"/>
      <c r="EY1048" s="93"/>
    </row>
    <row r="1049" spans="153:155" ht="12.75">
      <c r="EW1049" s="93"/>
      <c r="EX1049" s="93"/>
      <c r="EY1049" s="93"/>
    </row>
    <row r="1050" spans="153:155" ht="12.75">
      <c r="EW1050" s="93"/>
      <c r="EX1050" s="93"/>
      <c r="EY1050" s="93"/>
    </row>
    <row r="1051" spans="153:155" ht="12.75">
      <c r="EW1051" s="93"/>
      <c r="EX1051" s="93"/>
      <c r="EY1051" s="93"/>
    </row>
    <row r="1052" spans="153:155" ht="12.75">
      <c r="EW1052" s="93"/>
      <c r="EX1052" s="93"/>
      <c r="EY1052" s="93"/>
    </row>
    <row r="1053" spans="153:155" ht="12.75">
      <c r="EW1053" s="93"/>
      <c r="EX1053" s="93"/>
      <c r="EY1053" s="93"/>
    </row>
  </sheetData>
  <sheetProtection password="C1A1" sheet="1" formatCells="0" formatColumns="0" formatRows="0" insertColumns="0" insertRows="0" insertHyperlinks="0" deleteColumns="0" deleteRows="0" pivotTables="0"/>
  <mergeCells count="237">
    <mergeCell ref="B118:C118"/>
    <mergeCell ref="A1:C3"/>
    <mergeCell ref="B44:C74"/>
    <mergeCell ref="B75:C95"/>
    <mergeCell ref="B96:C116"/>
    <mergeCell ref="B117:C117"/>
    <mergeCell ref="EY2:EY3"/>
    <mergeCell ref="B4:B43"/>
    <mergeCell ref="C4:C17"/>
    <mergeCell ref="C18:C27"/>
    <mergeCell ref="C28:C43"/>
    <mergeCell ref="EU2:EU3"/>
    <mergeCell ref="EV2:EV3"/>
    <mergeCell ref="EW2:EW3"/>
    <mergeCell ref="EX2:EX3"/>
    <mergeCell ref="EQ2:EQ3"/>
    <mergeCell ref="ER2:ER3"/>
    <mergeCell ref="ES2:ES3"/>
    <mergeCell ref="ET2:ET3"/>
    <mergeCell ref="EM2:EM3"/>
    <mergeCell ref="EN2:EN3"/>
    <mergeCell ref="EO2:EO3"/>
    <mergeCell ref="EP2:EP3"/>
    <mergeCell ref="EI2:EI3"/>
    <mergeCell ref="EJ2:EJ3"/>
    <mergeCell ref="EK2:EK3"/>
    <mergeCell ref="EL2:EL3"/>
    <mergeCell ref="EE2:EE3"/>
    <mergeCell ref="EF2:EF3"/>
    <mergeCell ref="EG2:EG3"/>
    <mergeCell ref="EH2:EH3"/>
    <mergeCell ref="EA2:EA3"/>
    <mergeCell ref="EB2:EB3"/>
    <mergeCell ref="EC2:EC3"/>
    <mergeCell ref="ED2:ED3"/>
    <mergeCell ref="DW2:DW3"/>
    <mergeCell ref="DX2:DX3"/>
    <mergeCell ref="DY2:DY3"/>
    <mergeCell ref="DZ2:DZ3"/>
    <mergeCell ref="DS2:DS3"/>
    <mergeCell ref="DT2:DT3"/>
    <mergeCell ref="DU2:DU3"/>
    <mergeCell ref="DV2:DV3"/>
    <mergeCell ref="DO2:DO3"/>
    <mergeCell ref="DP2:DP3"/>
    <mergeCell ref="DQ2:DQ3"/>
    <mergeCell ref="DR2:DR3"/>
    <mergeCell ref="DK2:DK3"/>
    <mergeCell ref="DL2:DL3"/>
    <mergeCell ref="DM2:DM3"/>
    <mergeCell ref="DN2:DN3"/>
    <mergeCell ref="DG2:DG3"/>
    <mergeCell ref="DH2:DH3"/>
    <mergeCell ref="DI2:DI3"/>
    <mergeCell ref="DJ2:DJ3"/>
    <mergeCell ref="DC2:DC3"/>
    <mergeCell ref="DD2:DD3"/>
    <mergeCell ref="DE2:DE3"/>
    <mergeCell ref="DF2:DF3"/>
    <mergeCell ref="CY2:CY3"/>
    <mergeCell ref="CZ2:CZ3"/>
    <mergeCell ref="DA2:DA3"/>
    <mergeCell ref="DB2:DB3"/>
    <mergeCell ref="CU2:CU3"/>
    <mergeCell ref="CV2:CV3"/>
    <mergeCell ref="CW2:CW3"/>
    <mergeCell ref="CX2:CX3"/>
    <mergeCell ref="CQ2:CQ3"/>
    <mergeCell ref="CR2:CR3"/>
    <mergeCell ref="CS2:CS3"/>
    <mergeCell ref="CT2:CT3"/>
    <mergeCell ref="CM2:CM3"/>
    <mergeCell ref="CN2:CN3"/>
    <mergeCell ref="CO2:CO3"/>
    <mergeCell ref="CP2:CP3"/>
    <mergeCell ref="CI2:CI3"/>
    <mergeCell ref="CJ2:CJ3"/>
    <mergeCell ref="CK2:CK3"/>
    <mergeCell ref="CL2:CL3"/>
    <mergeCell ref="CE2:CE3"/>
    <mergeCell ref="CF2:CF3"/>
    <mergeCell ref="CG2:CG3"/>
    <mergeCell ref="CH2:CH3"/>
    <mergeCell ref="CA2:CA3"/>
    <mergeCell ref="CB2:CB3"/>
    <mergeCell ref="CC2:CC3"/>
    <mergeCell ref="CD2:CD3"/>
    <mergeCell ref="BW2:BW3"/>
    <mergeCell ref="BX2:BX3"/>
    <mergeCell ref="BY2:BY3"/>
    <mergeCell ref="BZ2:BZ3"/>
    <mergeCell ref="BS2:BS3"/>
    <mergeCell ref="BT2:BT3"/>
    <mergeCell ref="BU2:BU3"/>
    <mergeCell ref="BV2:BV3"/>
    <mergeCell ref="BO2:BO3"/>
    <mergeCell ref="BP2:BP3"/>
    <mergeCell ref="BQ2:BQ3"/>
    <mergeCell ref="BR2:BR3"/>
    <mergeCell ref="BK2:BK3"/>
    <mergeCell ref="BL2:BL3"/>
    <mergeCell ref="BM2:BM3"/>
    <mergeCell ref="BN2:BN3"/>
    <mergeCell ref="BG2:BG3"/>
    <mergeCell ref="BH2:BH3"/>
    <mergeCell ref="BI2:BI3"/>
    <mergeCell ref="BJ2:BJ3"/>
    <mergeCell ref="BC2:BC3"/>
    <mergeCell ref="BD2:BD3"/>
    <mergeCell ref="BE2:BE3"/>
    <mergeCell ref="BF2:BF3"/>
    <mergeCell ref="AY2:AY3"/>
    <mergeCell ref="AZ2:AZ3"/>
    <mergeCell ref="BA2:BA3"/>
    <mergeCell ref="BB2:BB3"/>
    <mergeCell ref="AU2:AU3"/>
    <mergeCell ref="AV2:AV3"/>
    <mergeCell ref="AW2:AW3"/>
    <mergeCell ref="AX2:AX3"/>
    <mergeCell ref="AQ2:AQ3"/>
    <mergeCell ref="AR2:AR3"/>
    <mergeCell ref="AS2:AS3"/>
    <mergeCell ref="AT2:AT3"/>
    <mergeCell ref="AM2:AM3"/>
    <mergeCell ref="AN2:AN3"/>
    <mergeCell ref="AO2:AO3"/>
    <mergeCell ref="AP2:AP3"/>
    <mergeCell ref="AI2:AI3"/>
    <mergeCell ref="AJ2:AJ3"/>
    <mergeCell ref="AK2:AK3"/>
    <mergeCell ref="AL2:AL3"/>
    <mergeCell ref="AE2:AE3"/>
    <mergeCell ref="AF2:AF3"/>
    <mergeCell ref="AG2:AG3"/>
    <mergeCell ref="AH2:AH3"/>
    <mergeCell ref="AA2:AA3"/>
    <mergeCell ref="AB2:AB3"/>
    <mergeCell ref="AC2:AC3"/>
    <mergeCell ref="AD2:AD3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ES1:ET1"/>
    <mergeCell ref="EU1:EV1"/>
    <mergeCell ref="EW1:EY1"/>
    <mergeCell ref="D2:D3"/>
    <mergeCell ref="E2:E3"/>
    <mergeCell ref="F2:F3"/>
    <mergeCell ref="G2:G3"/>
    <mergeCell ref="H2:H3"/>
    <mergeCell ref="I2:I3"/>
    <mergeCell ref="J2:J3"/>
    <mergeCell ref="EK1:EL1"/>
    <mergeCell ref="EM1:EN1"/>
    <mergeCell ref="EO1:EP1"/>
    <mergeCell ref="EQ1:ER1"/>
    <mergeCell ref="EC1:ED1"/>
    <mergeCell ref="EE1:EF1"/>
    <mergeCell ref="EG1:EH1"/>
    <mergeCell ref="EI1:EJ1"/>
    <mergeCell ref="DU1:DV1"/>
    <mergeCell ref="DW1:DX1"/>
    <mergeCell ref="DY1:DZ1"/>
    <mergeCell ref="EA1:EB1"/>
    <mergeCell ref="DM1:DN1"/>
    <mergeCell ref="DO1:DP1"/>
    <mergeCell ref="DQ1:DR1"/>
    <mergeCell ref="DS1:DT1"/>
    <mergeCell ref="DE1:DF1"/>
    <mergeCell ref="DG1:DH1"/>
    <mergeCell ref="DI1:DJ1"/>
    <mergeCell ref="DK1:DL1"/>
    <mergeCell ref="CW1:CX1"/>
    <mergeCell ref="CY1:CZ1"/>
    <mergeCell ref="DA1:DB1"/>
    <mergeCell ref="DC1:DD1"/>
    <mergeCell ref="CO1:CP1"/>
    <mergeCell ref="CQ1:CR1"/>
    <mergeCell ref="CS1:CT1"/>
    <mergeCell ref="CU1:CV1"/>
    <mergeCell ref="CG1:CH1"/>
    <mergeCell ref="CI1:CJ1"/>
    <mergeCell ref="CK1:CL1"/>
    <mergeCell ref="CM1:CN1"/>
    <mergeCell ref="BY1:BZ1"/>
    <mergeCell ref="CA1:CB1"/>
    <mergeCell ref="CC1:CD1"/>
    <mergeCell ref="CE1:CF1"/>
    <mergeCell ref="BQ1:BR1"/>
    <mergeCell ref="BS1:BT1"/>
    <mergeCell ref="BU1:BV1"/>
    <mergeCell ref="BW1:BX1"/>
    <mergeCell ref="BI1:BJ1"/>
    <mergeCell ref="BK1:BL1"/>
    <mergeCell ref="BM1:BN1"/>
    <mergeCell ref="BO1:BP1"/>
    <mergeCell ref="BA1:BB1"/>
    <mergeCell ref="BC1:BD1"/>
    <mergeCell ref="BE1:BF1"/>
    <mergeCell ref="BG1:BH1"/>
    <mergeCell ref="AS1:AT1"/>
    <mergeCell ref="AU1:AV1"/>
    <mergeCell ref="AW1:AX1"/>
    <mergeCell ref="AY1:AZ1"/>
    <mergeCell ref="AK1:AL1"/>
    <mergeCell ref="AM1:AN1"/>
    <mergeCell ref="AO1:AP1"/>
    <mergeCell ref="AQ1:AR1"/>
    <mergeCell ref="AC1:AD1"/>
    <mergeCell ref="AE1:AF1"/>
    <mergeCell ref="AG1:AH1"/>
    <mergeCell ref="AI1:AJ1"/>
    <mergeCell ref="U1:V1"/>
    <mergeCell ref="W1:X1"/>
    <mergeCell ref="Y1:Z1"/>
    <mergeCell ref="AA1:AB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7"/>
  <sheetViews>
    <sheetView workbookViewId="0" topLeftCell="A1">
      <pane xSplit="3" ySplit="2" topLeftCell="D3" activePane="bottomRight" state="frozen"/>
      <selection pane="topLeft" activeCell="EY68" sqref="EY68"/>
      <selection pane="topRight" activeCell="EY68" sqref="EY68"/>
      <selection pane="bottomLeft" activeCell="EY68" sqref="EY68"/>
      <selection pane="bottomRight" activeCell="E3" sqref="E3"/>
    </sheetView>
  </sheetViews>
  <sheetFormatPr defaultColWidth="9.140625" defaultRowHeight="12.75"/>
  <cols>
    <col min="1" max="1" width="4.8515625" style="91" customWidth="1"/>
    <col min="2" max="3" width="7.57421875" style="42" customWidth="1"/>
    <col min="4" max="4" width="39.140625" style="42" customWidth="1"/>
    <col min="5" max="7" width="6.140625" style="94" customWidth="1"/>
    <col min="8" max="16384" width="9.140625" style="42" customWidth="1"/>
  </cols>
  <sheetData>
    <row r="1" spans="1:8" ht="41.25" customHeight="1">
      <c r="A1" s="251" t="s">
        <v>233</v>
      </c>
      <c r="B1" s="252"/>
      <c r="C1" s="253"/>
      <c r="D1" s="217" t="s">
        <v>113</v>
      </c>
      <c r="E1" s="249" t="s">
        <v>5</v>
      </c>
      <c r="F1" s="249" t="s">
        <v>6</v>
      </c>
      <c r="G1" s="249" t="s">
        <v>7</v>
      </c>
      <c r="H1" s="249" t="s">
        <v>222</v>
      </c>
    </row>
    <row r="2" spans="1:8" ht="36" customHeight="1" thickBot="1">
      <c r="A2" s="252"/>
      <c r="B2" s="252"/>
      <c r="C2" s="253"/>
      <c r="D2" s="218"/>
      <c r="E2" s="250"/>
      <c r="F2" s="250"/>
      <c r="G2" s="250"/>
      <c r="H2" s="250"/>
    </row>
    <row r="3" spans="1:8" ht="15" customHeight="1">
      <c r="A3" s="43">
        <v>1</v>
      </c>
      <c r="B3" s="221" t="s">
        <v>83</v>
      </c>
      <c r="C3" s="224" t="s">
        <v>114</v>
      </c>
      <c r="D3" s="44" t="s">
        <v>115</v>
      </c>
      <c r="E3" s="48">
        <v>87</v>
      </c>
      <c r="F3" s="48">
        <v>170</v>
      </c>
      <c r="G3" s="54">
        <f>E3+F3</f>
        <v>257</v>
      </c>
      <c r="H3" s="95">
        <f>G3/G$118</f>
        <v>0.02787116364819434</v>
      </c>
    </row>
    <row r="4" spans="1:8" ht="18" customHeight="1">
      <c r="A4" s="43">
        <v>2</v>
      </c>
      <c r="B4" s="222"/>
      <c r="C4" s="225"/>
      <c r="D4" s="50" t="s">
        <v>116</v>
      </c>
      <c r="E4" s="54">
        <v>33</v>
      </c>
      <c r="F4" s="54">
        <v>49</v>
      </c>
      <c r="G4" s="54">
        <f aca="true" t="shared" si="0" ref="G4:G67">E4+F4</f>
        <v>82</v>
      </c>
      <c r="H4" s="95">
        <f aca="true" t="shared" si="1" ref="H4:H67">G4/G$118</f>
        <v>0.008892744821602863</v>
      </c>
    </row>
    <row r="5" spans="1:8" ht="15" customHeight="1">
      <c r="A5" s="43">
        <v>3</v>
      </c>
      <c r="B5" s="222"/>
      <c r="C5" s="225"/>
      <c r="D5" s="50" t="s">
        <v>117</v>
      </c>
      <c r="E5" s="54">
        <v>16</v>
      </c>
      <c r="F5" s="54">
        <v>26</v>
      </c>
      <c r="G5" s="54">
        <f t="shared" si="0"/>
        <v>42</v>
      </c>
      <c r="H5" s="95">
        <f t="shared" si="1"/>
        <v>0.004554820518381954</v>
      </c>
    </row>
    <row r="6" spans="1:8" ht="15" customHeight="1">
      <c r="A6" s="43">
        <v>4</v>
      </c>
      <c r="B6" s="222"/>
      <c r="C6" s="225"/>
      <c r="D6" s="50" t="s">
        <v>118</v>
      </c>
      <c r="E6" s="54">
        <v>12</v>
      </c>
      <c r="F6" s="54">
        <v>28</v>
      </c>
      <c r="G6" s="54">
        <f t="shared" si="0"/>
        <v>40</v>
      </c>
      <c r="H6" s="95">
        <f t="shared" si="1"/>
        <v>0.004337924303220908</v>
      </c>
    </row>
    <row r="7" spans="1:8" ht="15" customHeight="1">
      <c r="A7" s="43">
        <v>5</v>
      </c>
      <c r="B7" s="222"/>
      <c r="C7" s="225"/>
      <c r="D7" s="50" t="s">
        <v>119</v>
      </c>
      <c r="E7" s="54">
        <v>12</v>
      </c>
      <c r="F7" s="54">
        <v>11</v>
      </c>
      <c r="G7" s="54">
        <f t="shared" si="0"/>
        <v>23</v>
      </c>
      <c r="H7" s="95">
        <f t="shared" si="1"/>
        <v>0.0024943064743520225</v>
      </c>
    </row>
    <row r="8" spans="1:8" ht="15" customHeight="1">
      <c r="A8" s="43">
        <v>6</v>
      </c>
      <c r="B8" s="222"/>
      <c r="C8" s="225"/>
      <c r="D8" s="50" t="s">
        <v>120</v>
      </c>
      <c r="E8" s="54">
        <v>8</v>
      </c>
      <c r="F8" s="54">
        <v>19</v>
      </c>
      <c r="G8" s="54">
        <f t="shared" si="0"/>
        <v>27</v>
      </c>
      <c r="H8" s="95">
        <f t="shared" si="1"/>
        <v>0.0029280989046741135</v>
      </c>
    </row>
    <row r="9" spans="1:8" ht="15" customHeight="1">
      <c r="A9" s="43">
        <v>7</v>
      </c>
      <c r="B9" s="222"/>
      <c r="C9" s="225"/>
      <c r="D9" s="50" t="s">
        <v>121</v>
      </c>
      <c r="E9" s="54">
        <v>1</v>
      </c>
      <c r="F9" s="54">
        <v>4</v>
      </c>
      <c r="G9" s="54">
        <f t="shared" si="0"/>
        <v>5</v>
      </c>
      <c r="H9" s="95">
        <f t="shared" si="1"/>
        <v>0.0005422405379026135</v>
      </c>
    </row>
    <row r="10" spans="1:8" ht="15" customHeight="1">
      <c r="A10" s="43">
        <v>8</v>
      </c>
      <c r="B10" s="222"/>
      <c r="C10" s="225"/>
      <c r="D10" s="50" t="s">
        <v>122</v>
      </c>
      <c r="E10" s="54">
        <v>4</v>
      </c>
      <c r="F10" s="54">
        <v>11</v>
      </c>
      <c r="G10" s="54">
        <f t="shared" si="0"/>
        <v>15</v>
      </c>
      <c r="H10" s="95">
        <f t="shared" si="1"/>
        <v>0.0016267216137078409</v>
      </c>
    </row>
    <row r="11" spans="1:8" ht="15" customHeight="1">
      <c r="A11" s="43">
        <v>9</v>
      </c>
      <c r="B11" s="222"/>
      <c r="C11" s="225"/>
      <c r="D11" s="50" t="s">
        <v>123</v>
      </c>
      <c r="E11" s="54">
        <v>3</v>
      </c>
      <c r="F11" s="54">
        <v>8</v>
      </c>
      <c r="G11" s="54">
        <f t="shared" si="0"/>
        <v>11</v>
      </c>
      <c r="H11" s="95">
        <f t="shared" si="1"/>
        <v>0.0011929291833857499</v>
      </c>
    </row>
    <row r="12" spans="1:8" ht="15" customHeight="1">
      <c r="A12" s="43">
        <v>10</v>
      </c>
      <c r="B12" s="222"/>
      <c r="C12" s="225"/>
      <c r="D12" s="50" t="s">
        <v>124</v>
      </c>
      <c r="E12" s="54">
        <v>1</v>
      </c>
      <c r="F12" s="54">
        <v>1</v>
      </c>
      <c r="G12" s="54">
        <f t="shared" si="0"/>
        <v>2</v>
      </c>
      <c r="H12" s="95">
        <f t="shared" si="1"/>
        <v>0.00021689621516104545</v>
      </c>
    </row>
    <row r="13" spans="1:8" ht="15" customHeight="1">
      <c r="A13" s="43">
        <v>11</v>
      </c>
      <c r="B13" s="222"/>
      <c r="C13" s="225"/>
      <c r="D13" s="50" t="s">
        <v>125</v>
      </c>
      <c r="E13" s="54">
        <v>0</v>
      </c>
      <c r="F13" s="54">
        <v>4</v>
      </c>
      <c r="G13" s="54">
        <f t="shared" si="0"/>
        <v>4</v>
      </c>
      <c r="H13" s="95">
        <f t="shared" si="1"/>
        <v>0.0004337924303220909</v>
      </c>
    </row>
    <row r="14" spans="1:8" ht="15" customHeight="1">
      <c r="A14" s="43">
        <v>12</v>
      </c>
      <c r="B14" s="222"/>
      <c r="C14" s="225"/>
      <c r="D14" s="50" t="s">
        <v>126</v>
      </c>
      <c r="E14" s="54">
        <v>0</v>
      </c>
      <c r="F14" s="54">
        <v>2</v>
      </c>
      <c r="G14" s="54">
        <f t="shared" si="0"/>
        <v>2</v>
      </c>
      <c r="H14" s="95">
        <f t="shared" si="1"/>
        <v>0.00021689621516104545</v>
      </c>
    </row>
    <row r="15" spans="1:8" ht="15" customHeight="1">
      <c r="A15" s="43">
        <v>13</v>
      </c>
      <c r="B15" s="222"/>
      <c r="C15" s="225"/>
      <c r="D15" s="50" t="s">
        <v>127</v>
      </c>
      <c r="E15" s="54">
        <v>0</v>
      </c>
      <c r="F15" s="54">
        <v>2</v>
      </c>
      <c r="G15" s="54">
        <f t="shared" si="0"/>
        <v>2</v>
      </c>
      <c r="H15" s="95">
        <f t="shared" si="1"/>
        <v>0.00021689621516104545</v>
      </c>
    </row>
    <row r="16" spans="1:8" ht="15" customHeight="1" thickBot="1">
      <c r="A16" s="43">
        <v>14</v>
      </c>
      <c r="B16" s="222"/>
      <c r="C16" s="226"/>
      <c r="D16" s="56" t="s">
        <v>128</v>
      </c>
      <c r="E16" s="60">
        <v>0</v>
      </c>
      <c r="F16" s="60">
        <v>1</v>
      </c>
      <c r="G16" s="60">
        <f t="shared" si="0"/>
        <v>1</v>
      </c>
      <c r="H16" s="95">
        <f t="shared" si="1"/>
        <v>0.00010844810758052273</v>
      </c>
    </row>
    <row r="17" spans="1:8" ht="15" customHeight="1">
      <c r="A17" s="43">
        <v>15</v>
      </c>
      <c r="B17" s="222"/>
      <c r="C17" s="224" t="s">
        <v>129</v>
      </c>
      <c r="D17" s="44" t="s">
        <v>130</v>
      </c>
      <c r="E17" s="48">
        <v>966</v>
      </c>
      <c r="F17" s="48">
        <v>1369</v>
      </c>
      <c r="G17" s="112">
        <f t="shared" si="0"/>
        <v>2335</v>
      </c>
      <c r="H17" s="95">
        <f t="shared" si="1"/>
        <v>0.25322633120052057</v>
      </c>
    </row>
    <row r="18" spans="1:8" ht="15" customHeight="1">
      <c r="A18" s="43">
        <v>16</v>
      </c>
      <c r="B18" s="222"/>
      <c r="C18" s="225"/>
      <c r="D18" s="50" t="s">
        <v>131</v>
      </c>
      <c r="E18" s="54">
        <v>52</v>
      </c>
      <c r="F18" s="54">
        <v>133</v>
      </c>
      <c r="G18" s="54">
        <f t="shared" si="0"/>
        <v>185</v>
      </c>
      <c r="H18" s="95">
        <f t="shared" si="1"/>
        <v>0.020062899902396705</v>
      </c>
    </row>
    <row r="19" spans="1:8" ht="15" customHeight="1">
      <c r="A19" s="43">
        <v>17</v>
      </c>
      <c r="B19" s="222"/>
      <c r="C19" s="225"/>
      <c r="D19" s="50" t="s">
        <v>132</v>
      </c>
      <c r="E19" s="54">
        <v>9</v>
      </c>
      <c r="F19" s="54">
        <v>26</v>
      </c>
      <c r="G19" s="54">
        <f t="shared" si="0"/>
        <v>35</v>
      </c>
      <c r="H19" s="95">
        <f t="shared" si="1"/>
        <v>0.003795683765318295</v>
      </c>
    </row>
    <row r="20" spans="1:8" ht="15" customHeight="1">
      <c r="A20" s="43">
        <v>18</v>
      </c>
      <c r="B20" s="222"/>
      <c r="C20" s="225"/>
      <c r="D20" s="50" t="s">
        <v>133</v>
      </c>
      <c r="E20" s="54">
        <v>4</v>
      </c>
      <c r="F20" s="54">
        <v>5</v>
      </c>
      <c r="G20" s="54">
        <f t="shared" si="0"/>
        <v>9</v>
      </c>
      <c r="H20" s="95">
        <f t="shared" si="1"/>
        <v>0.0009760329682247045</v>
      </c>
    </row>
    <row r="21" spans="1:8" ht="15" customHeight="1">
      <c r="A21" s="43">
        <v>19</v>
      </c>
      <c r="B21" s="222"/>
      <c r="C21" s="225"/>
      <c r="D21" s="50" t="s">
        <v>134</v>
      </c>
      <c r="E21" s="54">
        <v>4</v>
      </c>
      <c r="F21" s="54">
        <v>12</v>
      </c>
      <c r="G21" s="54">
        <f t="shared" si="0"/>
        <v>16</v>
      </c>
      <c r="H21" s="95">
        <f t="shared" si="1"/>
        <v>0.0017351697212883636</v>
      </c>
    </row>
    <row r="22" spans="1:8" ht="15" customHeight="1">
      <c r="A22" s="43">
        <v>20</v>
      </c>
      <c r="B22" s="222"/>
      <c r="C22" s="225"/>
      <c r="D22" s="50" t="s">
        <v>135</v>
      </c>
      <c r="E22" s="54">
        <v>3</v>
      </c>
      <c r="F22" s="54">
        <v>0</v>
      </c>
      <c r="G22" s="54">
        <f t="shared" si="0"/>
        <v>3</v>
      </c>
      <c r="H22" s="95">
        <f t="shared" si="1"/>
        <v>0.00032534432274156815</v>
      </c>
    </row>
    <row r="23" spans="1:8" ht="15" customHeight="1">
      <c r="A23" s="43">
        <v>21</v>
      </c>
      <c r="B23" s="222"/>
      <c r="C23" s="225"/>
      <c r="D23" s="50" t="s">
        <v>136</v>
      </c>
      <c r="E23" s="54">
        <v>1</v>
      </c>
      <c r="F23" s="54">
        <v>17</v>
      </c>
      <c r="G23" s="54">
        <f t="shared" si="0"/>
        <v>18</v>
      </c>
      <c r="H23" s="95">
        <f t="shared" si="1"/>
        <v>0.001952065936449409</v>
      </c>
    </row>
    <row r="24" spans="1:8" ht="15" customHeight="1">
      <c r="A24" s="43">
        <v>22</v>
      </c>
      <c r="B24" s="222"/>
      <c r="C24" s="225"/>
      <c r="D24" s="50" t="s">
        <v>137</v>
      </c>
      <c r="E24" s="54">
        <v>0</v>
      </c>
      <c r="F24" s="54">
        <v>3</v>
      </c>
      <c r="G24" s="54">
        <f t="shared" si="0"/>
        <v>3</v>
      </c>
      <c r="H24" s="95">
        <f t="shared" si="1"/>
        <v>0.00032534432274156815</v>
      </c>
    </row>
    <row r="25" spans="1:8" ht="15" customHeight="1">
      <c r="A25" s="43">
        <v>23</v>
      </c>
      <c r="B25" s="222"/>
      <c r="C25" s="225"/>
      <c r="D25" s="50" t="s">
        <v>153</v>
      </c>
      <c r="E25" s="54">
        <v>1</v>
      </c>
      <c r="F25" s="54">
        <v>9</v>
      </c>
      <c r="G25" s="54">
        <f t="shared" si="0"/>
        <v>10</v>
      </c>
      <c r="H25" s="95">
        <f t="shared" si="1"/>
        <v>0.001084481075805227</v>
      </c>
    </row>
    <row r="26" spans="1:8" ht="15" customHeight="1" thickBot="1">
      <c r="A26" s="43">
        <v>24</v>
      </c>
      <c r="B26" s="222"/>
      <c r="C26" s="225"/>
      <c r="D26" s="63" t="s">
        <v>138</v>
      </c>
      <c r="E26" s="67">
        <v>0</v>
      </c>
      <c r="F26" s="67">
        <v>1</v>
      </c>
      <c r="G26" s="60">
        <f t="shared" si="0"/>
        <v>1</v>
      </c>
      <c r="H26" s="95">
        <f t="shared" si="1"/>
        <v>0.00010844810758052273</v>
      </c>
    </row>
    <row r="27" spans="1:8" ht="15" customHeight="1">
      <c r="A27" s="43">
        <v>25</v>
      </c>
      <c r="B27" s="222"/>
      <c r="C27" s="227" t="s">
        <v>139</v>
      </c>
      <c r="D27" s="44" t="s">
        <v>140</v>
      </c>
      <c r="E27" s="48">
        <v>525</v>
      </c>
      <c r="F27" s="48">
        <v>455</v>
      </c>
      <c r="G27" s="112">
        <f t="shared" si="0"/>
        <v>980</v>
      </c>
      <c r="H27" s="95">
        <f t="shared" si="1"/>
        <v>0.10627914542891227</v>
      </c>
    </row>
    <row r="28" spans="1:8" ht="15" customHeight="1">
      <c r="A28" s="43">
        <v>26</v>
      </c>
      <c r="B28" s="222"/>
      <c r="C28" s="228"/>
      <c r="D28" s="50" t="s">
        <v>141</v>
      </c>
      <c r="E28" s="54">
        <v>100</v>
      </c>
      <c r="F28" s="54">
        <v>163</v>
      </c>
      <c r="G28" s="54">
        <f t="shared" si="0"/>
        <v>263</v>
      </c>
      <c r="H28" s="95">
        <f t="shared" si="1"/>
        <v>0.028521852293677475</v>
      </c>
    </row>
    <row r="29" spans="1:8" ht="15" customHeight="1">
      <c r="A29" s="43">
        <v>27</v>
      </c>
      <c r="B29" s="222"/>
      <c r="C29" s="228"/>
      <c r="D29" s="50" t="s">
        <v>142</v>
      </c>
      <c r="E29" s="54">
        <v>34</v>
      </c>
      <c r="F29" s="54">
        <v>197</v>
      </c>
      <c r="G29" s="54">
        <f t="shared" si="0"/>
        <v>231</v>
      </c>
      <c r="H29" s="95">
        <f t="shared" si="1"/>
        <v>0.025051512851100747</v>
      </c>
    </row>
    <row r="30" spans="1:8" ht="15" customHeight="1">
      <c r="A30" s="43">
        <v>28</v>
      </c>
      <c r="B30" s="222"/>
      <c r="C30" s="228"/>
      <c r="D30" s="50" t="s">
        <v>143</v>
      </c>
      <c r="E30" s="54">
        <v>17</v>
      </c>
      <c r="F30" s="54">
        <v>6</v>
      </c>
      <c r="G30" s="54">
        <f t="shared" si="0"/>
        <v>23</v>
      </c>
      <c r="H30" s="95">
        <f t="shared" si="1"/>
        <v>0.0024943064743520225</v>
      </c>
    </row>
    <row r="31" spans="1:8" ht="15" customHeight="1">
      <c r="A31" s="43">
        <v>29</v>
      </c>
      <c r="B31" s="222"/>
      <c r="C31" s="228"/>
      <c r="D31" s="50" t="s">
        <v>144</v>
      </c>
      <c r="E31" s="54">
        <v>17</v>
      </c>
      <c r="F31" s="54">
        <v>11</v>
      </c>
      <c r="G31" s="54">
        <f t="shared" si="0"/>
        <v>28</v>
      </c>
      <c r="H31" s="95">
        <f t="shared" si="1"/>
        <v>0.0030365470122546362</v>
      </c>
    </row>
    <row r="32" spans="1:8" ht="15" customHeight="1">
      <c r="A32" s="43">
        <v>30</v>
      </c>
      <c r="B32" s="222"/>
      <c r="C32" s="228"/>
      <c r="D32" s="50" t="s">
        <v>145</v>
      </c>
      <c r="E32" s="54">
        <v>14</v>
      </c>
      <c r="F32" s="54">
        <v>15</v>
      </c>
      <c r="G32" s="54">
        <f t="shared" si="0"/>
        <v>29</v>
      </c>
      <c r="H32" s="95">
        <f t="shared" si="1"/>
        <v>0.003144995119835159</v>
      </c>
    </row>
    <row r="33" spans="1:8" ht="15" customHeight="1">
      <c r="A33" s="43">
        <v>31</v>
      </c>
      <c r="B33" s="222"/>
      <c r="C33" s="228"/>
      <c r="D33" s="50" t="s">
        <v>146</v>
      </c>
      <c r="E33" s="54">
        <v>11</v>
      </c>
      <c r="F33" s="54">
        <v>14</v>
      </c>
      <c r="G33" s="54">
        <f t="shared" si="0"/>
        <v>25</v>
      </c>
      <c r="H33" s="95">
        <f t="shared" si="1"/>
        <v>0.002711202689513068</v>
      </c>
    </row>
    <row r="34" spans="1:8" ht="15" customHeight="1">
      <c r="A34" s="43">
        <v>32</v>
      </c>
      <c r="B34" s="222"/>
      <c r="C34" s="228"/>
      <c r="D34" s="50" t="s">
        <v>147</v>
      </c>
      <c r="E34" s="54">
        <v>6</v>
      </c>
      <c r="F34" s="54">
        <v>44</v>
      </c>
      <c r="G34" s="54">
        <f t="shared" si="0"/>
        <v>50</v>
      </c>
      <c r="H34" s="95">
        <f t="shared" si="1"/>
        <v>0.005422405379026136</v>
      </c>
    </row>
    <row r="35" spans="1:8" ht="15" customHeight="1">
      <c r="A35" s="43">
        <v>33</v>
      </c>
      <c r="B35" s="222"/>
      <c r="C35" s="228"/>
      <c r="D35" s="50" t="s">
        <v>148</v>
      </c>
      <c r="E35" s="54">
        <v>13</v>
      </c>
      <c r="F35" s="54">
        <v>12</v>
      </c>
      <c r="G35" s="54">
        <f t="shared" si="0"/>
        <v>25</v>
      </c>
      <c r="H35" s="95">
        <f t="shared" si="1"/>
        <v>0.002711202689513068</v>
      </c>
    </row>
    <row r="36" spans="1:8" ht="15" customHeight="1">
      <c r="A36" s="43">
        <v>34</v>
      </c>
      <c r="B36" s="222"/>
      <c r="C36" s="229"/>
      <c r="D36" s="50" t="s">
        <v>149</v>
      </c>
      <c r="E36" s="54">
        <v>6</v>
      </c>
      <c r="F36" s="54">
        <v>9</v>
      </c>
      <c r="G36" s="54">
        <f t="shared" si="0"/>
        <v>15</v>
      </c>
      <c r="H36" s="95">
        <f t="shared" si="1"/>
        <v>0.0016267216137078409</v>
      </c>
    </row>
    <row r="37" spans="1:8" ht="15" customHeight="1">
      <c r="A37" s="43">
        <v>35</v>
      </c>
      <c r="B37" s="222"/>
      <c r="C37" s="229"/>
      <c r="D37" s="50" t="s">
        <v>150</v>
      </c>
      <c r="E37" s="54">
        <v>4</v>
      </c>
      <c r="F37" s="54">
        <v>5</v>
      </c>
      <c r="G37" s="54">
        <f t="shared" si="0"/>
        <v>9</v>
      </c>
      <c r="H37" s="95">
        <f t="shared" si="1"/>
        <v>0.0009760329682247045</v>
      </c>
    </row>
    <row r="38" spans="1:8" ht="15" customHeight="1">
      <c r="A38" s="43">
        <v>36</v>
      </c>
      <c r="B38" s="222"/>
      <c r="C38" s="229"/>
      <c r="D38" s="50" t="s">
        <v>151</v>
      </c>
      <c r="E38" s="54">
        <v>4</v>
      </c>
      <c r="F38" s="54">
        <v>13</v>
      </c>
      <c r="G38" s="54">
        <f t="shared" si="0"/>
        <v>17</v>
      </c>
      <c r="H38" s="95">
        <f t="shared" si="1"/>
        <v>0.0018436178288688862</v>
      </c>
    </row>
    <row r="39" spans="1:8" ht="15" customHeight="1">
      <c r="A39" s="43">
        <v>37</v>
      </c>
      <c r="B39" s="222"/>
      <c r="C39" s="229"/>
      <c r="D39" s="50" t="s">
        <v>152</v>
      </c>
      <c r="E39" s="54">
        <v>4</v>
      </c>
      <c r="F39" s="54">
        <v>1</v>
      </c>
      <c r="G39" s="54">
        <f t="shared" si="0"/>
        <v>5</v>
      </c>
      <c r="H39" s="95">
        <f t="shared" si="1"/>
        <v>0.0005422405379026135</v>
      </c>
    </row>
    <row r="40" spans="1:8" ht="15" customHeight="1">
      <c r="A40" s="43">
        <v>38</v>
      </c>
      <c r="B40" s="222"/>
      <c r="C40" s="229"/>
      <c r="D40" s="50" t="s">
        <v>154</v>
      </c>
      <c r="E40" s="54">
        <v>2</v>
      </c>
      <c r="F40" s="54">
        <v>5</v>
      </c>
      <c r="G40" s="54">
        <f t="shared" si="0"/>
        <v>7</v>
      </c>
      <c r="H40" s="95">
        <f t="shared" si="1"/>
        <v>0.0007591367530636591</v>
      </c>
    </row>
    <row r="41" spans="1:8" ht="15" customHeight="1">
      <c r="A41" s="43">
        <v>39</v>
      </c>
      <c r="B41" s="222"/>
      <c r="C41" s="229"/>
      <c r="D41" s="50" t="s">
        <v>155</v>
      </c>
      <c r="E41" s="54">
        <v>0</v>
      </c>
      <c r="F41" s="54">
        <v>0</v>
      </c>
      <c r="G41" s="54">
        <f t="shared" si="0"/>
        <v>0</v>
      </c>
      <c r="H41" s="95">
        <f t="shared" si="1"/>
        <v>0</v>
      </c>
    </row>
    <row r="42" spans="1:8" ht="15" customHeight="1" thickBot="1">
      <c r="A42" s="43">
        <v>40</v>
      </c>
      <c r="B42" s="223"/>
      <c r="C42" s="230"/>
      <c r="D42" s="56" t="s">
        <v>156</v>
      </c>
      <c r="E42" s="60">
        <v>0</v>
      </c>
      <c r="F42" s="60">
        <v>2</v>
      </c>
      <c r="G42" s="60">
        <f t="shared" si="0"/>
        <v>2</v>
      </c>
      <c r="H42" s="95">
        <f t="shared" si="1"/>
        <v>0.00021689621516104545</v>
      </c>
    </row>
    <row r="43" spans="1:8" ht="15" customHeight="1">
      <c r="A43" s="43">
        <v>41</v>
      </c>
      <c r="B43" s="235" t="s">
        <v>87</v>
      </c>
      <c r="C43" s="236"/>
      <c r="D43" s="69" t="s">
        <v>157</v>
      </c>
      <c r="E43" s="73">
        <v>1193</v>
      </c>
      <c r="F43" s="73">
        <v>1150</v>
      </c>
      <c r="G43" s="73">
        <f t="shared" si="0"/>
        <v>2343</v>
      </c>
      <c r="H43" s="95">
        <f t="shared" si="1"/>
        <v>0.2540939160611647</v>
      </c>
    </row>
    <row r="44" spans="1:8" ht="15" customHeight="1">
      <c r="A44" s="43">
        <v>42</v>
      </c>
      <c r="B44" s="237"/>
      <c r="C44" s="236"/>
      <c r="D44" s="74" t="s">
        <v>158</v>
      </c>
      <c r="E44" s="75">
        <v>324</v>
      </c>
      <c r="F44" s="75">
        <v>223</v>
      </c>
      <c r="G44" s="73">
        <f t="shared" si="0"/>
        <v>547</v>
      </c>
      <c r="H44" s="95">
        <f t="shared" si="1"/>
        <v>0.059321114846545925</v>
      </c>
    </row>
    <row r="45" spans="1:8" ht="15" customHeight="1">
      <c r="A45" s="43">
        <v>43</v>
      </c>
      <c r="B45" s="237"/>
      <c r="C45" s="236"/>
      <c r="D45" s="74" t="s">
        <v>159</v>
      </c>
      <c r="E45" s="75">
        <v>81</v>
      </c>
      <c r="F45" s="75">
        <v>59</v>
      </c>
      <c r="G45" s="73">
        <f t="shared" si="0"/>
        <v>140</v>
      </c>
      <c r="H45" s="95">
        <f t="shared" si="1"/>
        <v>0.01518273506127318</v>
      </c>
    </row>
    <row r="46" spans="1:8" ht="15" customHeight="1">
      <c r="A46" s="43">
        <v>44</v>
      </c>
      <c r="B46" s="237"/>
      <c r="C46" s="236"/>
      <c r="D46" s="74" t="s">
        <v>160</v>
      </c>
      <c r="E46" s="75">
        <v>25</v>
      </c>
      <c r="F46" s="75">
        <v>14</v>
      </c>
      <c r="G46" s="73">
        <f t="shared" si="0"/>
        <v>39</v>
      </c>
      <c r="H46" s="95">
        <f t="shared" si="1"/>
        <v>0.004229476195640386</v>
      </c>
    </row>
    <row r="47" spans="1:8" ht="15" customHeight="1">
      <c r="A47" s="43">
        <v>45</v>
      </c>
      <c r="B47" s="237"/>
      <c r="C47" s="236"/>
      <c r="D47" s="74" t="s">
        <v>161</v>
      </c>
      <c r="E47" s="75">
        <v>22</v>
      </c>
      <c r="F47" s="75">
        <v>18</v>
      </c>
      <c r="G47" s="73">
        <f t="shared" si="0"/>
        <v>40</v>
      </c>
      <c r="H47" s="95">
        <f t="shared" si="1"/>
        <v>0.004337924303220908</v>
      </c>
    </row>
    <row r="48" spans="1:8" ht="15" customHeight="1">
      <c r="A48" s="43">
        <v>46</v>
      </c>
      <c r="B48" s="237"/>
      <c r="C48" s="236"/>
      <c r="D48" s="74" t="s">
        <v>162</v>
      </c>
      <c r="E48" s="75">
        <v>9</v>
      </c>
      <c r="F48" s="75">
        <v>17</v>
      </c>
      <c r="G48" s="73">
        <f t="shared" si="0"/>
        <v>26</v>
      </c>
      <c r="H48" s="95">
        <f t="shared" si="1"/>
        <v>0.0028196507970935907</v>
      </c>
    </row>
    <row r="49" spans="1:8" ht="15" customHeight="1">
      <c r="A49" s="43">
        <v>47</v>
      </c>
      <c r="B49" s="237"/>
      <c r="C49" s="236"/>
      <c r="D49" s="74" t="s">
        <v>163</v>
      </c>
      <c r="E49" s="75">
        <v>0</v>
      </c>
      <c r="F49" s="75">
        <v>28</v>
      </c>
      <c r="G49" s="73">
        <f t="shared" si="0"/>
        <v>28</v>
      </c>
      <c r="H49" s="95">
        <f t="shared" si="1"/>
        <v>0.0030365470122546362</v>
      </c>
    </row>
    <row r="50" spans="1:8" ht="15" customHeight="1">
      <c r="A50" s="43">
        <v>48</v>
      </c>
      <c r="B50" s="237"/>
      <c r="C50" s="236"/>
      <c r="D50" s="74" t="s">
        <v>164</v>
      </c>
      <c r="E50" s="75">
        <v>3</v>
      </c>
      <c r="F50" s="75">
        <v>22</v>
      </c>
      <c r="G50" s="73">
        <f t="shared" si="0"/>
        <v>25</v>
      </c>
      <c r="H50" s="95">
        <f t="shared" si="1"/>
        <v>0.002711202689513068</v>
      </c>
    </row>
    <row r="51" spans="1:8" ht="15" customHeight="1">
      <c r="A51" s="43">
        <v>49</v>
      </c>
      <c r="B51" s="237"/>
      <c r="C51" s="236"/>
      <c r="D51" s="74" t="s">
        <v>165</v>
      </c>
      <c r="E51" s="75">
        <v>0</v>
      </c>
      <c r="F51" s="75">
        <v>0</v>
      </c>
      <c r="G51" s="73">
        <f t="shared" si="0"/>
        <v>0</v>
      </c>
      <c r="H51" s="95">
        <f t="shared" si="1"/>
        <v>0</v>
      </c>
    </row>
    <row r="52" spans="1:8" ht="15" customHeight="1">
      <c r="A52" s="43">
        <v>50</v>
      </c>
      <c r="B52" s="237"/>
      <c r="C52" s="236"/>
      <c r="D52" s="74" t="s">
        <v>166</v>
      </c>
      <c r="E52" s="75">
        <v>4</v>
      </c>
      <c r="F52" s="75">
        <v>6</v>
      </c>
      <c r="G52" s="73">
        <f t="shared" si="0"/>
        <v>10</v>
      </c>
      <c r="H52" s="95">
        <f t="shared" si="1"/>
        <v>0.001084481075805227</v>
      </c>
    </row>
    <row r="53" spans="1:8" ht="15" customHeight="1">
      <c r="A53" s="43">
        <v>51</v>
      </c>
      <c r="B53" s="237"/>
      <c r="C53" s="236"/>
      <c r="D53" s="74" t="s">
        <v>167</v>
      </c>
      <c r="E53" s="75">
        <v>10</v>
      </c>
      <c r="F53" s="75">
        <v>9</v>
      </c>
      <c r="G53" s="73">
        <f t="shared" si="0"/>
        <v>19</v>
      </c>
      <c r="H53" s="95">
        <f t="shared" si="1"/>
        <v>0.002060514044029932</v>
      </c>
    </row>
    <row r="54" spans="1:8" ht="15" customHeight="1">
      <c r="A54" s="43">
        <v>52</v>
      </c>
      <c r="B54" s="237"/>
      <c r="C54" s="236"/>
      <c r="D54" s="74" t="s">
        <v>168</v>
      </c>
      <c r="E54" s="75">
        <v>3</v>
      </c>
      <c r="F54" s="75">
        <v>3</v>
      </c>
      <c r="G54" s="73">
        <f t="shared" si="0"/>
        <v>6</v>
      </c>
      <c r="H54" s="95">
        <f t="shared" si="1"/>
        <v>0.0006506886454831363</v>
      </c>
    </row>
    <row r="55" spans="1:8" ht="15" customHeight="1">
      <c r="A55" s="43">
        <v>53</v>
      </c>
      <c r="B55" s="237"/>
      <c r="C55" s="236"/>
      <c r="D55" s="74" t="s">
        <v>169</v>
      </c>
      <c r="E55" s="75">
        <v>3</v>
      </c>
      <c r="F55" s="75">
        <v>3</v>
      </c>
      <c r="G55" s="73">
        <f t="shared" si="0"/>
        <v>6</v>
      </c>
      <c r="H55" s="95">
        <f t="shared" si="1"/>
        <v>0.0006506886454831363</v>
      </c>
    </row>
    <row r="56" spans="1:8" ht="15" customHeight="1">
      <c r="A56" s="43">
        <v>54</v>
      </c>
      <c r="B56" s="237"/>
      <c r="C56" s="236"/>
      <c r="D56" s="74" t="s">
        <v>170</v>
      </c>
      <c r="E56" s="75">
        <v>2</v>
      </c>
      <c r="F56" s="75">
        <v>0</v>
      </c>
      <c r="G56" s="73">
        <f t="shared" si="0"/>
        <v>2</v>
      </c>
      <c r="H56" s="95">
        <f t="shared" si="1"/>
        <v>0.00021689621516104545</v>
      </c>
    </row>
    <row r="57" spans="1:8" ht="15" customHeight="1">
      <c r="A57" s="43">
        <v>55</v>
      </c>
      <c r="B57" s="237"/>
      <c r="C57" s="236"/>
      <c r="D57" s="74" t="s">
        <v>171</v>
      </c>
      <c r="E57" s="75">
        <v>0</v>
      </c>
      <c r="F57" s="75">
        <v>1</v>
      </c>
      <c r="G57" s="73">
        <f t="shared" si="0"/>
        <v>1</v>
      </c>
      <c r="H57" s="95">
        <f t="shared" si="1"/>
        <v>0.00010844810758052273</v>
      </c>
    </row>
    <row r="58" spans="1:8" ht="15" customHeight="1">
      <c r="A58" s="43">
        <v>56</v>
      </c>
      <c r="B58" s="237"/>
      <c r="C58" s="236"/>
      <c r="D58" s="74" t="s">
        <v>172</v>
      </c>
      <c r="E58" s="75">
        <v>2</v>
      </c>
      <c r="F58" s="75">
        <v>1</v>
      </c>
      <c r="G58" s="73">
        <f t="shared" si="0"/>
        <v>3</v>
      </c>
      <c r="H58" s="95">
        <f t="shared" si="1"/>
        <v>0.00032534432274156815</v>
      </c>
    </row>
    <row r="59" spans="1:8" ht="15" customHeight="1">
      <c r="A59" s="43">
        <v>57</v>
      </c>
      <c r="B59" s="237"/>
      <c r="C59" s="236"/>
      <c r="D59" s="74" t="s">
        <v>173</v>
      </c>
      <c r="E59" s="75">
        <v>2</v>
      </c>
      <c r="F59" s="75">
        <v>0</v>
      </c>
      <c r="G59" s="73">
        <f t="shared" si="0"/>
        <v>2</v>
      </c>
      <c r="H59" s="95">
        <f t="shared" si="1"/>
        <v>0.00021689621516104545</v>
      </c>
    </row>
    <row r="60" spans="1:8" ht="15" customHeight="1">
      <c r="A60" s="43">
        <v>58</v>
      </c>
      <c r="B60" s="237"/>
      <c r="C60" s="236"/>
      <c r="D60" s="74" t="s">
        <v>174</v>
      </c>
      <c r="E60" s="75">
        <v>0</v>
      </c>
      <c r="F60" s="75">
        <v>1</v>
      </c>
      <c r="G60" s="73">
        <f t="shared" si="0"/>
        <v>1</v>
      </c>
      <c r="H60" s="95">
        <f t="shared" si="1"/>
        <v>0.00010844810758052273</v>
      </c>
    </row>
    <row r="61" spans="1:8" ht="15" customHeight="1">
      <c r="A61" s="43">
        <v>59</v>
      </c>
      <c r="B61" s="237"/>
      <c r="C61" s="236"/>
      <c r="D61" s="74" t="s">
        <v>229</v>
      </c>
      <c r="E61" s="75">
        <v>0</v>
      </c>
      <c r="F61" s="75">
        <v>0</v>
      </c>
      <c r="G61" s="73">
        <f t="shared" si="0"/>
        <v>0</v>
      </c>
      <c r="H61" s="95">
        <f t="shared" si="1"/>
        <v>0</v>
      </c>
    </row>
    <row r="62" spans="1:8" ht="15" customHeight="1">
      <c r="A62" s="43">
        <v>60</v>
      </c>
      <c r="B62" s="237"/>
      <c r="C62" s="236"/>
      <c r="D62" s="74" t="s">
        <v>175</v>
      </c>
      <c r="E62" s="75">
        <v>0</v>
      </c>
      <c r="F62" s="75">
        <v>1</v>
      </c>
      <c r="G62" s="73">
        <f t="shared" si="0"/>
        <v>1</v>
      </c>
      <c r="H62" s="95">
        <f t="shared" si="1"/>
        <v>0.00010844810758052273</v>
      </c>
    </row>
    <row r="63" spans="1:8" ht="15" customHeight="1">
      <c r="A63" s="43">
        <v>61</v>
      </c>
      <c r="B63" s="237"/>
      <c r="C63" s="236"/>
      <c r="D63" s="74" t="s">
        <v>176</v>
      </c>
      <c r="E63" s="75">
        <v>0</v>
      </c>
      <c r="F63" s="75">
        <v>1</v>
      </c>
      <c r="G63" s="73">
        <f t="shared" si="0"/>
        <v>1</v>
      </c>
      <c r="H63" s="95">
        <f t="shared" si="1"/>
        <v>0.00010844810758052273</v>
      </c>
    </row>
    <row r="64" spans="1:8" ht="15" customHeight="1">
      <c r="A64" s="43">
        <v>62</v>
      </c>
      <c r="B64" s="237"/>
      <c r="C64" s="236"/>
      <c r="D64" s="74" t="s">
        <v>235</v>
      </c>
      <c r="E64" s="75">
        <v>1</v>
      </c>
      <c r="F64" s="75">
        <v>3</v>
      </c>
      <c r="G64" s="73">
        <f t="shared" si="0"/>
        <v>4</v>
      </c>
      <c r="H64" s="95">
        <f t="shared" si="1"/>
        <v>0.0004337924303220909</v>
      </c>
    </row>
    <row r="65" spans="1:8" ht="15" customHeight="1">
      <c r="A65" s="43">
        <v>63</v>
      </c>
      <c r="B65" s="237"/>
      <c r="C65" s="236"/>
      <c r="D65" s="74" t="s">
        <v>228</v>
      </c>
      <c r="E65" s="75">
        <v>1</v>
      </c>
      <c r="F65" s="75">
        <v>0</v>
      </c>
      <c r="G65" s="73">
        <f t="shared" si="0"/>
        <v>1</v>
      </c>
      <c r="H65" s="95">
        <f t="shared" si="1"/>
        <v>0.00010844810758052273</v>
      </c>
    </row>
    <row r="66" spans="1:8" ht="15" customHeight="1">
      <c r="A66" s="43">
        <v>64</v>
      </c>
      <c r="B66" s="237"/>
      <c r="C66" s="236"/>
      <c r="D66" s="74" t="s">
        <v>177</v>
      </c>
      <c r="E66" s="75">
        <v>1</v>
      </c>
      <c r="F66" s="75">
        <v>3</v>
      </c>
      <c r="G66" s="73">
        <f t="shared" si="0"/>
        <v>4</v>
      </c>
      <c r="H66" s="95">
        <f t="shared" si="1"/>
        <v>0.0004337924303220909</v>
      </c>
    </row>
    <row r="67" spans="1:8" ht="15" customHeight="1">
      <c r="A67" s="43">
        <v>65</v>
      </c>
      <c r="B67" s="237"/>
      <c r="C67" s="236"/>
      <c r="D67" s="74" t="s">
        <v>178</v>
      </c>
      <c r="E67" s="75">
        <v>1</v>
      </c>
      <c r="F67" s="75">
        <v>2</v>
      </c>
      <c r="G67" s="73">
        <f t="shared" si="0"/>
        <v>3</v>
      </c>
      <c r="H67" s="95">
        <f t="shared" si="1"/>
        <v>0.00032534432274156815</v>
      </c>
    </row>
    <row r="68" spans="1:8" ht="15" customHeight="1">
      <c r="A68" s="43">
        <v>66</v>
      </c>
      <c r="B68" s="237"/>
      <c r="C68" s="236"/>
      <c r="D68" s="74" t="s">
        <v>179</v>
      </c>
      <c r="E68" s="75">
        <v>0</v>
      </c>
      <c r="F68" s="75">
        <v>2</v>
      </c>
      <c r="G68" s="73">
        <f aca="true" t="shared" si="2" ref="G68:G117">E68+F68</f>
        <v>2</v>
      </c>
      <c r="H68" s="95">
        <f aca="true" t="shared" si="3" ref="H68:H117">G68/G$118</f>
        <v>0.00021689621516104545</v>
      </c>
    </row>
    <row r="69" spans="1:8" ht="15" customHeight="1">
      <c r="A69" s="43">
        <v>67</v>
      </c>
      <c r="B69" s="237"/>
      <c r="C69" s="236"/>
      <c r="D69" s="74" t="s">
        <v>180</v>
      </c>
      <c r="E69" s="75">
        <v>0</v>
      </c>
      <c r="F69" s="75">
        <v>1</v>
      </c>
      <c r="G69" s="73">
        <f t="shared" si="2"/>
        <v>1</v>
      </c>
      <c r="H69" s="95">
        <f t="shared" si="3"/>
        <v>0.00010844810758052273</v>
      </c>
    </row>
    <row r="70" spans="1:8" ht="15" customHeight="1">
      <c r="A70" s="43">
        <v>68</v>
      </c>
      <c r="B70" s="237"/>
      <c r="C70" s="236"/>
      <c r="D70" s="74" t="s">
        <v>181</v>
      </c>
      <c r="E70" s="75">
        <v>0</v>
      </c>
      <c r="F70" s="75">
        <v>1</v>
      </c>
      <c r="G70" s="73">
        <f t="shared" si="2"/>
        <v>1</v>
      </c>
      <c r="H70" s="95">
        <f t="shared" si="3"/>
        <v>0.00010844810758052273</v>
      </c>
    </row>
    <row r="71" spans="1:8" ht="15" customHeight="1">
      <c r="A71" s="43">
        <v>69</v>
      </c>
      <c r="B71" s="237"/>
      <c r="C71" s="236"/>
      <c r="D71" s="74" t="s">
        <v>224</v>
      </c>
      <c r="E71" s="75">
        <v>1</v>
      </c>
      <c r="F71" s="75">
        <v>0</v>
      </c>
      <c r="G71" s="73">
        <f t="shared" si="2"/>
        <v>1</v>
      </c>
      <c r="H71" s="95">
        <f t="shared" si="3"/>
        <v>0.00010844810758052273</v>
      </c>
    </row>
    <row r="72" spans="1:8" ht="15" customHeight="1">
      <c r="A72" s="43">
        <v>70</v>
      </c>
      <c r="B72" s="237"/>
      <c r="C72" s="236"/>
      <c r="D72" s="74" t="s">
        <v>236</v>
      </c>
      <c r="E72" s="75">
        <v>1</v>
      </c>
      <c r="F72" s="75">
        <v>0</v>
      </c>
      <c r="G72" s="73">
        <f t="shared" si="2"/>
        <v>1</v>
      </c>
      <c r="H72" s="95">
        <f t="shared" si="3"/>
        <v>0.00010844810758052273</v>
      </c>
    </row>
    <row r="73" spans="1:8" ht="15" customHeight="1">
      <c r="A73" s="43">
        <v>71</v>
      </c>
      <c r="B73" s="238"/>
      <c r="C73" s="239"/>
      <c r="D73" s="74" t="s">
        <v>182</v>
      </c>
      <c r="E73" s="75">
        <v>1</v>
      </c>
      <c r="F73" s="75">
        <v>0</v>
      </c>
      <c r="G73" s="73">
        <f t="shared" si="2"/>
        <v>1</v>
      </c>
      <c r="H73" s="95">
        <f t="shared" si="3"/>
        <v>0.00010844810758052273</v>
      </c>
    </row>
    <row r="74" spans="1:8" ht="15" customHeight="1">
      <c r="A74" s="43">
        <v>72</v>
      </c>
      <c r="B74" s="240" t="s">
        <v>89</v>
      </c>
      <c r="C74" s="241"/>
      <c r="D74" s="76" t="s">
        <v>183</v>
      </c>
      <c r="E74" s="77">
        <v>116</v>
      </c>
      <c r="F74" s="77">
        <v>113</v>
      </c>
      <c r="G74" s="77">
        <f t="shared" si="2"/>
        <v>229</v>
      </c>
      <c r="H74" s="95">
        <f t="shared" si="3"/>
        <v>0.024834616635939704</v>
      </c>
    </row>
    <row r="75" spans="1:8" ht="15" customHeight="1">
      <c r="A75" s="43">
        <v>73</v>
      </c>
      <c r="B75" s="242"/>
      <c r="C75" s="236"/>
      <c r="D75" s="76" t="s">
        <v>184</v>
      </c>
      <c r="E75" s="77">
        <v>44</v>
      </c>
      <c r="F75" s="77">
        <v>28</v>
      </c>
      <c r="G75" s="77">
        <f t="shared" si="2"/>
        <v>72</v>
      </c>
      <c r="H75" s="95">
        <f t="shared" si="3"/>
        <v>0.007808263745797636</v>
      </c>
    </row>
    <row r="76" spans="1:8" ht="15" customHeight="1">
      <c r="A76" s="43">
        <v>74</v>
      </c>
      <c r="B76" s="242"/>
      <c r="C76" s="236"/>
      <c r="D76" s="76" t="s">
        <v>185</v>
      </c>
      <c r="E76" s="77">
        <v>7</v>
      </c>
      <c r="F76" s="77">
        <v>21</v>
      </c>
      <c r="G76" s="77">
        <f t="shared" si="2"/>
        <v>28</v>
      </c>
      <c r="H76" s="95">
        <f t="shared" si="3"/>
        <v>0.0030365470122546362</v>
      </c>
    </row>
    <row r="77" spans="1:8" ht="15" customHeight="1">
      <c r="A77" s="43">
        <v>75</v>
      </c>
      <c r="B77" s="242"/>
      <c r="C77" s="236"/>
      <c r="D77" s="76" t="s">
        <v>186</v>
      </c>
      <c r="E77" s="77">
        <v>1</v>
      </c>
      <c r="F77" s="77">
        <v>21</v>
      </c>
      <c r="G77" s="77">
        <f t="shared" si="2"/>
        <v>22</v>
      </c>
      <c r="H77" s="95">
        <f t="shared" si="3"/>
        <v>0.0023858583667714997</v>
      </c>
    </row>
    <row r="78" spans="1:8" ht="15" customHeight="1">
      <c r="A78" s="43">
        <v>76</v>
      </c>
      <c r="B78" s="242"/>
      <c r="C78" s="236"/>
      <c r="D78" s="76" t="s">
        <v>187</v>
      </c>
      <c r="E78" s="77">
        <v>6</v>
      </c>
      <c r="F78" s="77">
        <v>5</v>
      </c>
      <c r="G78" s="77">
        <f t="shared" si="2"/>
        <v>11</v>
      </c>
      <c r="H78" s="95">
        <f t="shared" si="3"/>
        <v>0.0011929291833857499</v>
      </c>
    </row>
    <row r="79" spans="1:8" ht="15" customHeight="1">
      <c r="A79" s="43">
        <v>77</v>
      </c>
      <c r="B79" s="242"/>
      <c r="C79" s="236"/>
      <c r="D79" s="76" t="s">
        <v>188</v>
      </c>
      <c r="E79" s="77">
        <v>8</v>
      </c>
      <c r="F79" s="77">
        <v>6</v>
      </c>
      <c r="G79" s="77">
        <f t="shared" si="2"/>
        <v>14</v>
      </c>
      <c r="H79" s="95">
        <f t="shared" si="3"/>
        <v>0.0015182735061273181</v>
      </c>
    </row>
    <row r="80" spans="1:8" ht="15" customHeight="1">
      <c r="A80" s="43">
        <v>78</v>
      </c>
      <c r="B80" s="242"/>
      <c r="C80" s="236"/>
      <c r="D80" s="76" t="s">
        <v>227</v>
      </c>
      <c r="E80" s="77">
        <v>0</v>
      </c>
      <c r="F80" s="77">
        <v>0</v>
      </c>
      <c r="G80" s="77">
        <f t="shared" si="2"/>
        <v>0</v>
      </c>
      <c r="H80" s="95">
        <f t="shared" si="3"/>
        <v>0</v>
      </c>
    </row>
    <row r="81" spans="1:8" ht="15" customHeight="1">
      <c r="A81" s="43">
        <v>79</v>
      </c>
      <c r="B81" s="242"/>
      <c r="C81" s="236"/>
      <c r="D81" s="76" t="s">
        <v>189</v>
      </c>
      <c r="E81" s="77">
        <v>6</v>
      </c>
      <c r="F81" s="77">
        <v>2</v>
      </c>
      <c r="G81" s="77">
        <f t="shared" si="2"/>
        <v>8</v>
      </c>
      <c r="H81" s="95">
        <f t="shared" si="3"/>
        <v>0.0008675848606441818</v>
      </c>
    </row>
    <row r="82" spans="1:8" ht="15" customHeight="1">
      <c r="A82" s="43">
        <v>80</v>
      </c>
      <c r="B82" s="242"/>
      <c r="C82" s="236"/>
      <c r="D82" s="76" t="s">
        <v>190</v>
      </c>
      <c r="E82" s="77">
        <v>10</v>
      </c>
      <c r="F82" s="77">
        <v>1</v>
      </c>
      <c r="G82" s="77">
        <f t="shared" si="2"/>
        <v>11</v>
      </c>
      <c r="H82" s="95">
        <f t="shared" si="3"/>
        <v>0.0011929291833857499</v>
      </c>
    </row>
    <row r="83" spans="1:8" ht="15" customHeight="1">
      <c r="A83" s="43">
        <v>81</v>
      </c>
      <c r="B83" s="242"/>
      <c r="C83" s="236"/>
      <c r="D83" s="76" t="s">
        <v>191</v>
      </c>
      <c r="E83" s="77">
        <v>4</v>
      </c>
      <c r="F83" s="77">
        <v>2</v>
      </c>
      <c r="G83" s="77">
        <f t="shared" si="2"/>
        <v>6</v>
      </c>
      <c r="H83" s="95">
        <f t="shared" si="3"/>
        <v>0.0006506886454831363</v>
      </c>
    </row>
    <row r="84" spans="1:8" ht="15" customHeight="1">
      <c r="A84" s="43">
        <v>82</v>
      </c>
      <c r="B84" s="242"/>
      <c r="C84" s="236"/>
      <c r="D84" s="76" t="s">
        <v>192</v>
      </c>
      <c r="E84" s="77">
        <v>5</v>
      </c>
      <c r="F84" s="77">
        <v>2</v>
      </c>
      <c r="G84" s="77">
        <f t="shared" si="2"/>
        <v>7</v>
      </c>
      <c r="H84" s="95">
        <f t="shared" si="3"/>
        <v>0.0007591367530636591</v>
      </c>
    </row>
    <row r="85" spans="1:8" ht="15" customHeight="1">
      <c r="A85" s="43">
        <v>83</v>
      </c>
      <c r="B85" s="242"/>
      <c r="C85" s="236"/>
      <c r="D85" s="76" t="s">
        <v>193</v>
      </c>
      <c r="E85" s="77">
        <v>2</v>
      </c>
      <c r="F85" s="77">
        <v>1</v>
      </c>
      <c r="G85" s="77">
        <f t="shared" si="2"/>
        <v>3</v>
      </c>
      <c r="H85" s="95">
        <f t="shared" si="3"/>
        <v>0.00032534432274156815</v>
      </c>
    </row>
    <row r="86" spans="1:8" ht="15" customHeight="1">
      <c r="A86" s="43">
        <v>84</v>
      </c>
      <c r="B86" s="242"/>
      <c r="C86" s="236"/>
      <c r="D86" s="76" t="s">
        <v>194</v>
      </c>
      <c r="E86" s="77">
        <v>4</v>
      </c>
      <c r="F86" s="77">
        <v>3</v>
      </c>
      <c r="G86" s="77">
        <f t="shared" si="2"/>
        <v>7</v>
      </c>
      <c r="H86" s="95">
        <f t="shared" si="3"/>
        <v>0.0007591367530636591</v>
      </c>
    </row>
    <row r="87" spans="1:8" ht="15" customHeight="1">
      <c r="A87" s="43">
        <v>85</v>
      </c>
      <c r="B87" s="242"/>
      <c r="C87" s="236"/>
      <c r="D87" s="76" t="s">
        <v>195</v>
      </c>
      <c r="E87" s="77">
        <v>1</v>
      </c>
      <c r="F87" s="77">
        <v>1</v>
      </c>
      <c r="G87" s="77">
        <f t="shared" si="2"/>
        <v>2</v>
      </c>
      <c r="H87" s="95">
        <f t="shared" si="3"/>
        <v>0.00021689621516104545</v>
      </c>
    </row>
    <row r="88" spans="1:8" ht="15" customHeight="1">
      <c r="A88" s="43">
        <v>86</v>
      </c>
      <c r="B88" s="242"/>
      <c r="C88" s="236"/>
      <c r="D88" s="76" t="s">
        <v>196</v>
      </c>
      <c r="E88" s="77">
        <v>0</v>
      </c>
      <c r="F88" s="77">
        <v>1</v>
      </c>
      <c r="G88" s="77">
        <f t="shared" si="2"/>
        <v>1</v>
      </c>
      <c r="H88" s="95">
        <f t="shared" si="3"/>
        <v>0.00010844810758052273</v>
      </c>
    </row>
    <row r="89" spans="1:8" ht="15" customHeight="1">
      <c r="A89" s="43">
        <v>87</v>
      </c>
      <c r="B89" s="242"/>
      <c r="C89" s="236"/>
      <c r="D89" s="76" t="s">
        <v>197</v>
      </c>
      <c r="E89" s="77">
        <v>0</v>
      </c>
      <c r="F89" s="77">
        <v>1</v>
      </c>
      <c r="G89" s="77">
        <f t="shared" si="2"/>
        <v>1</v>
      </c>
      <c r="H89" s="95">
        <f t="shared" si="3"/>
        <v>0.00010844810758052273</v>
      </c>
    </row>
    <row r="90" spans="1:8" ht="15" customHeight="1">
      <c r="A90" s="43">
        <v>88</v>
      </c>
      <c r="B90" s="242"/>
      <c r="C90" s="236"/>
      <c r="D90" s="76" t="s">
        <v>198</v>
      </c>
      <c r="E90" s="77">
        <v>0</v>
      </c>
      <c r="F90" s="77">
        <v>1</v>
      </c>
      <c r="G90" s="77">
        <f t="shared" si="2"/>
        <v>1</v>
      </c>
      <c r="H90" s="95">
        <f t="shared" si="3"/>
        <v>0.00010844810758052273</v>
      </c>
    </row>
    <row r="91" spans="1:8" ht="15" customHeight="1">
      <c r="A91" s="43">
        <v>89</v>
      </c>
      <c r="B91" s="242"/>
      <c r="C91" s="236"/>
      <c r="D91" s="76" t="s">
        <v>226</v>
      </c>
      <c r="E91" s="77">
        <v>0</v>
      </c>
      <c r="F91" s="77">
        <v>0</v>
      </c>
      <c r="G91" s="77">
        <f t="shared" si="2"/>
        <v>0</v>
      </c>
      <c r="H91" s="95">
        <f t="shared" si="3"/>
        <v>0</v>
      </c>
    </row>
    <row r="92" spans="1:8" ht="15" customHeight="1">
      <c r="A92" s="43"/>
      <c r="B92" s="242"/>
      <c r="C92" s="236"/>
      <c r="D92" s="76" t="s">
        <v>239</v>
      </c>
      <c r="E92" s="77">
        <v>1</v>
      </c>
      <c r="F92" s="77">
        <v>0</v>
      </c>
      <c r="G92" s="77">
        <f t="shared" si="2"/>
        <v>1</v>
      </c>
      <c r="H92" s="95">
        <f t="shared" si="3"/>
        <v>0.00010844810758052273</v>
      </c>
    </row>
    <row r="93" spans="1:8" ht="15" customHeight="1">
      <c r="A93" s="43">
        <v>90</v>
      </c>
      <c r="B93" s="242"/>
      <c r="C93" s="236"/>
      <c r="D93" s="76" t="s">
        <v>155</v>
      </c>
      <c r="E93" s="77">
        <v>1</v>
      </c>
      <c r="F93" s="77">
        <v>2</v>
      </c>
      <c r="G93" s="77">
        <f t="shared" si="2"/>
        <v>3</v>
      </c>
      <c r="H93" s="95">
        <f t="shared" si="3"/>
        <v>0.00032534432274156815</v>
      </c>
    </row>
    <row r="94" spans="1:8" ht="15" customHeight="1">
      <c r="A94" s="43">
        <v>91</v>
      </c>
      <c r="B94" s="243"/>
      <c r="C94" s="239"/>
      <c r="D94" s="76" t="s">
        <v>199</v>
      </c>
      <c r="E94" s="77">
        <v>2</v>
      </c>
      <c r="F94" s="77">
        <v>1</v>
      </c>
      <c r="G94" s="77">
        <f t="shared" si="2"/>
        <v>3</v>
      </c>
      <c r="H94" s="95">
        <f t="shared" si="3"/>
        <v>0.00032534432274156815</v>
      </c>
    </row>
    <row r="95" spans="1:8" ht="15" customHeight="1">
      <c r="A95" s="43">
        <v>92</v>
      </c>
      <c r="B95" s="244" t="s">
        <v>88</v>
      </c>
      <c r="C95" s="241"/>
      <c r="D95" s="78" t="s">
        <v>200</v>
      </c>
      <c r="E95" s="79">
        <v>71</v>
      </c>
      <c r="F95" s="79">
        <v>128</v>
      </c>
      <c r="G95" s="79">
        <f t="shared" si="2"/>
        <v>199</v>
      </c>
      <c r="H95" s="95">
        <f t="shared" si="3"/>
        <v>0.021581173408524022</v>
      </c>
    </row>
    <row r="96" spans="1:8" ht="15" customHeight="1">
      <c r="A96" s="43">
        <v>93</v>
      </c>
      <c r="B96" s="245"/>
      <c r="C96" s="236"/>
      <c r="D96" s="78" t="s">
        <v>201</v>
      </c>
      <c r="E96" s="79">
        <v>31</v>
      </c>
      <c r="F96" s="79">
        <v>107</v>
      </c>
      <c r="G96" s="79">
        <f t="shared" si="2"/>
        <v>138</v>
      </c>
      <c r="H96" s="95">
        <f t="shared" si="3"/>
        <v>0.014965838846112136</v>
      </c>
    </row>
    <row r="97" spans="1:8" ht="15" customHeight="1">
      <c r="A97" s="43">
        <v>94</v>
      </c>
      <c r="B97" s="245"/>
      <c r="C97" s="236"/>
      <c r="D97" s="78" t="s">
        <v>202</v>
      </c>
      <c r="E97" s="79">
        <v>47</v>
      </c>
      <c r="F97" s="79">
        <v>74</v>
      </c>
      <c r="G97" s="79">
        <f t="shared" si="2"/>
        <v>121</v>
      </c>
      <c r="H97" s="95">
        <f t="shared" si="3"/>
        <v>0.013122221017243248</v>
      </c>
    </row>
    <row r="98" spans="1:8" ht="15" customHeight="1">
      <c r="A98" s="43">
        <v>95</v>
      </c>
      <c r="B98" s="245"/>
      <c r="C98" s="236"/>
      <c r="D98" s="78" t="s">
        <v>203</v>
      </c>
      <c r="E98" s="79">
        <v>16</v>
      </c>
      <c r="F98" s="79">
        <v>52</v>
      </c>
      <c r="G98" s="79">
        <f t="shared" si="2"/>
        <v>68</v>
      </c>
      <c r="H98" s="95">
        <f t="shared" si="3"/>
        <v>0.007374471315475545</v>
      </c>
    </row>
    <row r="99" spans="1:8" ht="15" customHeight="1">
      <c r="A99" s="43">
        <v>96</v>
      </c>
      <c r="B99" s="245"/>
      <c r="C99" s="236"/>
      <c r="D99" s="78" t="s">
        <v>204</v>
      </c>
      <c r="E99" s="79">
        <v>10</v>
      </c>
      <c r="F99" s="79">
        <v>22</v>
      </c>
      <c r="G99" s="79">
        <f t="shared" si="2"/>
        <v>32</v>
      </c>
      <c r="H99" s="95">
        <f t="shared" si="3"/>
        <v>0.0034703394425767272</v>
      </c>
    </row>
    <row r="100" spans="1:8" ht="15" customHeight="1">
      <c r="A100" s="43">
        <v>97</v>
      </c>
      <c r="B100" s="245"/>
      <c r="C100" s="236"/>
      <c r="D100" s="78" t="s">
        <v>205</v>
      </c>
      <c r="E100" s="79">
        <v>11</v>
      </c>
      <c r="F100" s="79">
        <v>15</v>
      </c>
      <c r="G100" s="79">
        <f t="shared" si="2"/>
        <v>26</v>
      </c>
      <c r="H100" s="95">
        <f t="shared" si="3"/>
        <v>0.0028196507970935907</v>
      </c>
    </row>
    <row r="101" spans="1:8" ht="15" customHeight="1">
      <c r="A101" s="43">
        <v>98</v>
      </c>
      <c r="B101" s="245"/>
      <c r="C101" s="236"/>
      <c r="D101" s="78" t="s">
        <v>206</v>
      </c>
      <c r="E101" s="79">
        <v>3</v>
      </c>
      <c r="F101" s="79">
        <v>11</v>
      </c>
      <c r="G101" s="79">
        <f t="shared" si="2"/>
        <v>14</v>
      </c>
      <c r="H101" s="95">
        <f t="shared" si="3"/>
        <v>0.0015182735061273181</v>
      </c>
    </row>
    <row r="102" spans="1:8" ht="15" customHeight="1">
      <c r="A102" s="43">
        <v>99</v>
      </c>
      <c r="B102" s="245"/>
      <c r="C102" s="236"/>
      <c r="D102" s="78" t="s">
        <v>207</v>
      </c>
      <c r="E102" s="79">
        <v>4</v>
      </c>
      <c r="F102" s="79">
        <v>14</v>
      </c>
      <c r="G102" s="79">
        <f t="shared" si="2"/>
        <v>18</v>
      </c>
      <c r="H102" s="95">
        <f t="shared" si="3"/>
        <v>0.001952065936449409</v>
      </c>
    </row>
    <row r="103" spans="1:8" ht="15" customHeight="1">
      <c r="A103" s="43">
        <v>100</v>
      </c>
      <c r="B103" s="245"/>
      <c r="C103" s="236"/>
      <c r="D103" s="78" t="s">
        <v>208</v>
      </c>
      <c r="E103" s="79">
        <v>3</v>
      </c>
      <c r="F103" s="79">
        <v>11</v>
      </c>
      <c r="G103" s="79">
        <f t="shared" si="2"/>
        <v>14</v>
      </c>
      <c r="H103" s="95">
        <f t="shared" si="3"/>
        <v>0.0015182735061273181</v>
      </c>
    </row>
    <row r="104" spans="1:8" ht="15" customHeight="1">
      <c r="A104" s="43">
        <v>101</v>
      </c>
      <c r="B104" s="245"/>
      <c r="C104" s="236"/>
      <c r="D104" s="78" t="s">
        <v>209</v>
      </c>
      <c r="E104" s="79">
        <v>5</v>
      </c>
      <c r="F104" s="79">
        <v>3</v>
      </c>
      <c r="G104" s="79">
        <f t="shared" si="2"/>
        <v>8</v>
      </c>
      <c r="H104" s="95">
        <f t="shared" si="3"/>
        <v>0.0008675848606441818</v>
      </c>
    </row>
    <row r="105" spans="1:8" ht="15" customHeight="1">
      <c r="A105" s="43">
        <v>102</v>
      </c>
      <c r="B105" s="245"/>
      <c r="C105" s="236"/>
      <c r="D105" s="78" t="s">
        <v>210</v>
      </c>
      <c r="E105" s="79">
        <v>2</v>
      </c>
      <c r="F105" s="79">
        <v>7</v>
      </c>
      <c r="G105" s="79">
        <f t="shared" si="2"/>
        <v>9</v>
      </c>
      <c r="H105" s="95">
        <f t="shared" si="3"/>
        <v>0.0009760329682247045</v>
      </c>
    </row>
    <row r="106" spans="1:8" ht="15" customHeight="1">
      <c r="A106" s="43">
        <v>103</v>
      </c>
      <c r="B106" s="245"/>
      <c r="C106" s="236"/>
      <c r="D106" s="78" t="s">
        <v>211</v>
      </c>
      <c r="E106" s="79">
        <v>6</v>
      </c>
      <c r="F106" s="79">
        <v>1</v>
      </c>
      <c r="G106" s="79">
        <f t="shared" si="2"/>
        <v>7</v>
      </c>
      <c r="H106" s="95">
        <f t="shared" si="3"/>
        <v>0.0007591367530636591</v>
      </c>
    </row>
    <row r="107" spans="1:8" ht="15" customHeight="1">
      <c r="A107" s="43">
        <v>104</v>
      </c>
      <c r="B107" s="245"/>
      <c r="C107" s="236"/>
      <c r="D107" s="78" t="s">
        <v>212</v>
      </c>
      <c r="E107" s="79">
        <v>1</v>
      </c>
      <c r="F107" s="79">
        <v>5</v>
      </c>
      <c r="G107" s="79">
        <f t="shared" si="2"/>
        <v>6</v>
      </c>
      <c r="H107" s="95">
        <f t="shared" si="3"/>
        <v>0.0006506886454831363</v>
      </c>
    </row>
    <row r="108" spans="1:8" ht="15" customHeight="1">
      <c r="A108" s="43">
        <v>105</v>
      </c>
      <c r="B108" s="245"/>
      <c r="C108" s="236"/>
      <c r="D108" s="78" t="s">
        <v>213</v>
      </c>
      <c r="E108" s="79">
        <v>8</v>
      </c>
      <c r="F108" s="79">
        <v>3</v>
      </c>
      <c r="G108" s="79">
        <f t="shared" si="2"/>
        <v>11</v>
      </c>
      <c r="H108" s="95">
        <f t="shared" si="3"/>
        <v>0.0011929291833857499</v>
      </c>
    </row>
    <row r="109" spans="1:8" ht="15" customHeight="1">
      <c r="A109" s="43">
        <v>106</v>
      </c>
      <c r="B109" s="245"/>
      <c r="C109" s="236"/>
      <c r="D109" s="78" t="s">
        <v>214</v>
      </c>
      <c r="E109" s="79">
        <v>3</v>
      </c>
      <c r="F109" s="79">
        <v>1</v>
      </c>
      <c r="G109" s="79">
        <f t="shared" si="2"/>
        <v>4</v>
      </c>
      <c r="H109" s="95">
        <f t="shared" si="3"/>
        <v>0.0004337924303220909</v>
      </c>
    </row>
    <row r="110" spans="1:8" ht="15" customHeight="1">
      <c r="A110" s="43">
        <v>107</v>
      </c>
      <c r="B110" s="245"/>
      <c r="C110" s="236"/>
      <c r="D110" s="78" t="s">
        <v>215</v>
      </c>
      <c r="E110" s="79">
        <v>4</v>
      </c>
      <c r="F110" s="79">
        <v>3</v>
      </c>
      <c r="G110" s="79">
        <f t="shared" si="2"/>
        <v>7</v>
      </c>
      <c r="H110" s="95">
        <f t="shared" si="3"/>
        <v>0.0007591367530636591</v>
      </c>
    </row>
    <row r="111" spans="1:8" ht="15" customHeight="1">
      <c r="A111" s="43">
        <v>108</v>
      </c>
      <c r="B111" s="245"/>
      <c r="C111" s="236"/>
      <c r="D111" s="78" t="s">
        <v>216</v>
      </c>
      <c r="E111" s="79">
        <v>2</v>
      </c>
      <c r="F111" s="79">
        <v>0</v>
      </c>
      <c r="G111" s="79">
        <f t="shared" si="2"/>
        <v>2</v>
      </c>
      <c r="H111" s="95">
        <f t="shared" si="3"/>
        <v>0.00021689621516104545</v>
      </c>
    </row>
    <row r="112" spans="1:8" ht="15" customHeight="1">
      <c r="A112" s="43">
        <v>109</v>
      </c>
      <c r="B112" s="245"/>
      <c r="C112" s="236"/>
      <c r="D112" s="78" t="s">
        <v>217</v>
      </c>
      <c r="E112" s="79">
        <v>1</v>
      </c>
      <c r="F112" s="79">
        <v>1</v>
      </c>
      <c r="G112" s="79">
        <f t="shared" si="2"/>
        <v>2</v>
      </c>
      <c r="H112" s="95">
        <f t="shared" si="3"/>
        <v>0.00021689621516104545</v>
      </c>
    </row>
    <row r="113" spans="1:8" s="85" customFormat="1" ht="11.25" customHeight="1">
      <c r="A113" s="43">
        <v>110</v>
      </c>
      <c r="B113" s="245"/>
      <c r="C113" s="236"/>
      <c r="D113" s="78" t="s">
        <v>218</v>
      </c>
      <c r="E113" s="79">
        <v>0</v>
      </c>
      <c r="F113" s="79">
        <v>2</v>
      </c>
      <c r="G113" s="79">
        <f t="shared" si="2"/>
        <v>2</v>
      </c>
      <c r="H113" s="95">
        <f t="shared" si="3"/>
        <v>0.00021689621516104545</v>
      </c>
    </row>
    <row r="114" spans="1:8" ht="15">
      <c r="A114" s="43">
        <v>111</v>
      </c>
      <c r="B114" s="245"/>
      <c r="C114" s="236"/>
      <c r="D114" s="78" t="s">
        <v>237</v>
      </c>
      <c r="E114" s="79">
        <v>0</v>
      </c>
      <c r="F114" s="79">
        <v>1</v>
      </c>
      <c r="G114" s="79">
        <f t="shared" si="2"/>
        <v>1</v>
      </c>
      <c r="H114" s="95">
        <f t="shared" si="3"/>
        <v>0.00010844810758052273</v>
      </c>
    </row>
    <row r="115" spans="1:8" ht="15">
      <c r="A115" s="43">
        <v>112</v>
      </c>
      <c r="B115" s="246"/>
      <c r="C115" s="239"/>
      <c r="D115" s="78" t="s">
        <v>219</v>
      </c>
      <c r="E115" s="79">
        <v>0</v>
      </c>
      <c r="F115" s="79">
        <v>1</v>
      </c>
      <c r="G115" s="79">
        <f t="shared" si="2"/>
        <v>1</v>
      </c>
      <c r="H115" s="95">
        <f t="shared" si="3"/>
        <v>0.00010844810758052273</v>
      </c>
    </row>
    <row r="116" spans="1:8" ht="15">
      <c r="A116" s="43">
        <v>113</v>
      </c>
      <c r="B116" s="247" t="s">
        <v>91</v>
      </c>
      <c r="C116" s="248"/>
      <c r="D116" s="80" t="s">
        <v>220</v>
      </c>
      <c r="E116" s="81">
        <v>3</v>
      </c>
      <c r="F116" s="81">
        <v>1</v>
      </c>
      <c r="G116" s="81">
        <f t="shared" si="2"/>
        <v>4</v>
      </c>
      <c r="H116" s="95">
        <f t="shared" si="3"/>
        <v>0.0004337924303220909</v>
      </c>
    </row>
    <row r="117" spans="1:8" ht="15">
      <c r="A117" s="43">
        <v>114</v>
      </c>
      <c r="B117" s="231" t="s">
        <v>90</v>
      </c>
      <c r="C117" s="232"/>
      <c r="D117" s="82" t="s">
        <v>221</v>
      </c>
      <c r="E117" s="83">
        <v>1</v>
      </c>
      <c r="F117" s="83">
        <v>0</v>
      </c>
      <c r="G117" s="83">
        <f t="shared" si="2"/>
        <v>1</v>
      </c>
      <c r="H117" s="95">
        <f t="shared" si="3"/>
        <v>0.00010844810758052273</v>
      </c>
    </row>
    <row r="118" spans="4:7" ht="12.75">
      <c r="D118" s="42" t="s">
        <v>240</v>
      </c>
      <c r="E118" s="137">
        <f>SUM(E3:E117)</f>
        <v>4114</v>
      </c>
      <c r="F118" s="137">
        <f>SUM(F3:F117)</f>
        <v>5107</v>
      </c>
      <c r="G118" s="137">
        <f>SUM(G3:G117)</f>
        <v>9221</v>
      </c>
    </row>
    <row r="119" spans="5:7" ht="12.75">
      <c r="E119" s="93"/>
      <c r="F119" s="93"/>
      <c r="G119" s="93"/>
    </row>
    <row r="120" spans="5:7" ht="12.75">
      <c r="E120" s="93"/>
      <c r="F120" s="93"/>
      <c r="G120" s="93"/>
    </row>
    <row r="121" spans="5:7" ht="12.75">
      <c r="E121" s="93"/>
      <c r="F121" s="93"/>
      <c r="G121" s="93"/>
    </row>
    <row r="122" spans="5:7" ht="12.75">
      <c r="E122" s="93"/>
      <c r="F122" s="93"/>
      <c r="G122" s="93"/>
    </row>
    <row r="123" spans="5:7" ht="12.75">
      <c r="E123" s="93"/>
      <c r="F123" s="93"/>
      <c r="G123" s="93"/>
    </row>
    <row r="124" spans="5:7" ht="12.75">
      <c r="E124" s="93"/>
      <c r="F124" s="93"/>
      <c r="G124" s="93"/>
    </row>
    <row r="125" spans="5:7" ht="12.75">
      <c r="E125" s="93"/>
      <c r="F125" s="93"/>
      <c r="G125" s="93"/>
    </row>
    <row r="126" spans="5:7" ht="12.75">
      <c r="E126" s="93"/>
      <c r="F126" s="93"/>
      <c r="G126" s="93"/>
    </row>
    <row r="127" spans="5:7" ht="12.75">
      <c r="E127" s="93"/>
      <c r="F127" s="93"/>
      <c r="G127" s="93"/>
    </row>
    <row r="128" spans="5:7" ht="12.75">
      <c r="E128" s="93"/>
      <c r="F128" s="93"/>
      <c r="G128" s="93"/>
    </row>
    <row r="129" spans="5:7" ht="12.75">
      <c r="E129" s="93"/>
      <c r="F129" s="93"/>
      <c r="G129" s="93"/>
    </row>
    <row r="130" spans="5:7" ht="12.75">
      <c r="E130" s="93"/>
      <c r="F130" s="93"/>
      <c r="G130" s="93"/>
    </row>
    <row r="131" spans="5:7" ht="12.75">
      <c r="E131" s="93"/>
      <c r="F131" s="93"/>
      <c r="G131" s="93"/>
    </row>
    <row r="132" spans="5:7" ht="12.75">
      <c r="E132" s="93"/>
      <c r="F132" s="93"/>
      <c r="G132" s="93"/>
    </row>
    <row r="133" spans="5:7" ht="12.75">
      <c r="E133" s="93"/>
      <c r="F133" s="93"/>
      <c r="G133" s="93"/>
    </row>
    <row r="134" spans="5:7" ht="12.75">
      <c r="E134" s="93"/>
      <c r="F134" s="93"/>
      <c r="G134" s="93"/>
    </row>
    <row r="135" spans="5:7" ht="12.75">
      <c r="E135" s="93"/>
      <c r="F135" s="93"/>
      <c r="G135" s="93"/>
    </row>
    <row r="136" spans="5:7" ht="12.75">
      <c r="E136" s="93"/>
      <c r="F136" s="93"/>
      <c r="G136" s="93"/>
    </row>
    <row r="137" spans="5:7" ht="12.75">
      <c r="E137" s="93"/>
      <c r="F137" s="93"/>
      <c r="G137" s="93"/>
    </row>
    <row r="138" spans="5:7" ht="12.75">
      <c r="E138" s="93"/>
      <c r="F138" s="93"/>
      <c r="G138" s="93"/>
    </row>
    <row r="139" spans="5:7" ht="12.75">
      <c r="E139" s="93"/>
      <c r="F139" s="93"/>
      <c r="G139" s="93"/>
    </row>
    <row r="140" spans="5:7" ht="12.75">
      <c r="E140" s="93"/>
      <c r="F140" s="93"/>
      <c r="G140" s="93"/>
    </row>
    <row r="141" spans="5:7" ht="12.75">
      <c r="E141" s="93"/>
      <c r="F141" s="93"/>
      <c r="G141" s="93"/>
    </row>
    <row r="142" spans="5:7" ht="12.75">
      <c r="E142" s="93"/>
      <c r="F142" s="93"/>
      <c r="G142" s="93"/>
    </row>
    <row r="143" spans="5:7" ht="12.75">
      <c r="E143" s="93"/>
      <c r="F143" s="93"/>
      <c r="G143" s="93"/>
    </row>
    <row r="144" spans="5:7" ht="12.75">
      <c r="E144" s="93"/>
      <c r="F144" s="93"/>
      <c r="G144" s="93"/>
    </row>
    <row r="145" spans="5:7" ht="12.75">
      <c r="E145" s="93"/>
      <c r="F145" s="93"/>
      <c r="G145" s="93"/>
    </row>
    <row r="146" spans="5:7" ht="12.75">
      <c r="E146" s="93"/>
      <c r="F146" s="93"/>
      <c r="G146" s="93"/>
    </row>
    <row r="147" spans="5:7" ht="12.75">
      <c r="E147" s="93"/>
      <c r="F147" s="93"/>
      <c r="G147" s="93"/>
    </row>
    <row r="148" spans="5:7" ht="12.75">
      <c r="E148" s="93"/>
      <c r="F148" s="93"/>
      <c r="G148" s="93"/>
    </row>
    <row r="149" spans="5:7" ht="12.75">
      <c r="E149" s="93"/>
      <c r="F149" s="93"/>
      <c r="G149" s="93"/>
    </row>
    <row r="150" spans="5:7" ht="12.75">
      <c r="E150" s="93"/>
      <c r="F150" s="93"/>
      <c r="G150" s="93"/>
    </row>
    <row r="151" spans="5:7" ht="12.75">
      <c r="E151" s="93"/>
      <c r="F151" s="93"/>
      <c r="G151" s="93"/>
    </row>
    <row r="152" spans="5:7" ht="12.75">
      <c r="E152" s="93"/>
      <c r="F152" s="93"/>
      <c r="G152" s="93"/>
    </row>
    <row r="153" spans="5:7" ht="12.75">
      <c r="E153" s="93"/>
      <c r="F153" s="93"/>
      <c r="G153" s="93"/>
    </row>
    <row r="154" spans="5:7" ht="12.75">
      <c r="E154" s="93"/>
      <c r="F154" s="93"/>
      <c r="G154" s="93"/>
    </row>
    <row r="155" spans="5:7" ht="12.75">
      <c r="E155" s="93"/>
      <c r="F155" s="93"/>
      <c r="G155" s="93"/>
    </row>
    <row r="156" spans="5:7" ht="12.75">
      <c r="E156" s="93"/>
      <c r="F156" s="93"/>
      <c r="G156" s="93"/>
    </row>
    <row r="157" spans="5:7" ht="12.75">
      <c r="E157" s="93"/>
      <c r="F157" s="93"/>
      <c r="G157" s="93"/>
    </row>
    <row r="158" spans="5:7" ht="12.75">
      <c r="E158" s="93"/>
      <c r="F158" s="93"/>
      <c r="G158" s="93"/>
    </row>
    <row r="159" spans="5:7" ht="12.75">
      <c r="E159" s="93"/>
      <c r="F159" s="93"/>
      <c r="G159" s="93"/>
    </row>
    <row r="160" spans="5:7" ht="12.75">
      <c r="E160" s="93"/>
      <c r="F160" s="93"/>
      <c r="G160" s="93"/>
    </row>
    <row r="161" spans="5:7" ht="12.75">
      <c r="E161" s="93"/>
      <c r="F161" s="93"/>
      <c r="G161" s="93"/>
    </row>
    <row r="162" spans="5:7" ht="12.75">
      <c r="E162" s="93"/>
      <c r="F162" s="93"/>
      <c r="G162" s="93"/>
    </row>
    <row r="163" spans="5:7" ht="12.75">
      <c r="E163" s="93"/>
      <c r="F163" s="93"/>
      <c r="G163" s="93"/>
    </row>
    <row r="164" spans="5:7" ht="12.75">
      <c r="E164" s="93"/>
      <c r="F164" s="93"/>
      <c r="G164" s="93"/>
    </row>
    <row r="165" spans="5:7" ht="12.75">
      <c r="E165" s="93"/>
      <c r="F165" s="93"/>
      <c r="G165" s="93"/>
    </row>
    <row r="166" spans="5:7" ht="12.75">
      <c r="E166" s="93"/>
      <c r="F166" s="93"/>
      <c r="G166" s="93"/>
    </row>
    <row r="167" spans="5:7" ht="12.75">
      <c r="E167" s="93"/>
      <c r="F167" s="93"/>
      <c r="G167" s="93"/>
    </row>
    <row r="168" spans="5:7" ht="12.75">
      <c r="E168" s="93"/>
      <c r="F168" s="93"/>
      <c r="G168" s="93"/>
    </row>
    <row r="169" spans="5:7" ht="12.75">
      <c r="E169" s="93"/>
      <c r="F169" s="93"/>
      <c r="G169" s="93"/>
    </row>
    <row r="170" spans="5:7" ht="12.75">
      <c r="E170" s="93"/>
      <c r="F170" s="93"/>
      <c r="G170" s="93"/>
    </row>
    <row r="171" spans="5:7" ht="12.75">
      <c r="E171" s="93"/>
      <c r="F171" s="93"/>
      <c r="G171" s="93"/>
    </row>
    <row r="172" spans="5:7" ht="12.75">
      <c r="E172" s="93"/>
      <c r="F172" s="93"/>
      <c r="G172" s="93"/>
    </row>
    <row r="173" spans="5:7" ht="12.75">
      <c r="E173" s="93"/>
      <c r="F173" s="93"/>
      <c r="G173" s="93"/>
    </row>
    <row r="174" spans="5:7" ht="12.75">
      <c r="E174" s="93"/>
      <c r="F174" s="93"/>
      <c r="G174" s="93"/>
    </row>
    <row r="175" spans="5:7" ht="12.75">
      <c r="E175" s="93"/>
      <c r="F175" s="93"/>
      <c r="G175" s="93"/>
    </row>
    <row r="176" spans="5:7" ht="12.75">
      <c r="E176" s="93"/>
      <c r="F176" s="93"/>
      <c r="G176" s="93"/>
    </row>
    <row r="177" spans="5:7" ht="12.75">
      <c r="E177" s="93"/>
      <c r="F177" s="93"/>
      <c r="G177" s="93"/>
    </row>
    <row r="178" spans="5:7" ht="12.75">
      <c r="E178" s="93"/>
      <c r="F178" s="93"/>
      <c r="G178" s="93"/>
    </row>
    <row r="179" spans="5:7" ht="12.75">
      <c r="E179" s="93"/>
      <c r="F179" s="93"/>
      <c r="G179" s="93"/>
    </row>
    <row r="180" spans="5:7" ht="12.75">
      <c r="E180" s="93"/>
      <c r="F180" s="93"/>
      <c r="G180" s="93"/>
    </row>
    <row r="181" spans="5:7" ht="12.75">
      <c r="E181" s="93"/>
      <c r="F181" s="93"/>
      <c r="G181" s="93"/>
    </row>
    <row r="182" spans="5:7" ht="12.75">
      <c r="E182" s="93"/>
      <c r="F182" s="93"/>
      <c r="G182" s="93"/>
    </row>
    <row r="183" spans="5:7" ht="12.75">
      <c r="E183" s="93"/>
      <c r="F183" s="93"/>
      <c r="G183" s="93"/>
    </row>
    <row r="184" spans="5:7" ht="12.75">
      <c r="E184" s="93"/>
      <c r="F184" s="93"/>
      <c r="G184" s="93"/>
    </row>
    <row r="185" spans="5:7" ht="12.75">
      <c r="E185" s="93"/>
      <c r="F185" s="93"/>
      <c r="G185" s="93"/>
    </row>
    <row r="186" spans="5:7" ht="12.75">
      <c r="E186" s="93"/>
      <c r="F186" s="93"/>
      <c r="G186" s="93"/>
    </row>
    <row r="187" spans="5:7" ht="12.75">
      <c r="E187" s="93"/>
      <c r="F187" s="93"/>
      <c r="G187" s="93"/>
    </row>
    <row r="188" spans="5:7" ht="12.75">
      <c r="E188" s="93"/>
      <c r="F188" s="93"/>
      <c r="G188" s="93"/>
    </row>
    <row r="189" spans="5:7" ht="12.75">
      <c r="E189" s="93"/>
      <c r="F189" s="93"/>
      <c r="G189" s="93"/>
    </row>
    <row r="190" spans="5:7" ht="12.75">
      <c r="E190" s="93"/>
      <c r="F190" s="93"/>
      <c r="G190" s="93"/>
    </row>
    <row r="191" spans="5:7" ht="12.75">
      <c r="E191" s="93"/>
      <c r="F191" s="93"/>
      <c r="G191" s="93"/>
    </row>
    <row r="192" spans="5:7" ht="12.75">
      <c r="E192" s="93"/>
      <c r="F192" s="93"/>
      <c r="G192" s="93"/>
    </row>
    <row r="193" spans="5:7" ht="12.75">
      <c r="E193" s="93"/>
      <c r="F193" s="93"/>
      <c r="G193" s="93"/>
    </row>
    <row r="194" spans="5:7" ht="12.75">
      <c r="E194" s="93"/>
      <c r="F194" s="93"/>
      <c r="G194" s="93"/>
    </row>
    <row r="195" spans="5:7" ht="12.75">
      <c r="E195" s="93"/>
      <c r="F195" s="93"/>
      <c r="G195" s="93"/>
    </row>
    <row r="196" spans="5:7" ht="12.75">
      <c r="E196" s="93"/>
      <c r="F196" s="93"/>
      <c r="G196" s="93"/>
    </row>
    <row r="197" spans="5:7" ht="12.75">
      <c r="E197" s="93"/>
      <c r="F197" s="93"/>
      <c r="G197" s="93"/>
    </row>
    <row r="198" spans="5:7" ht="12.75">
      <c r="E198" s="93"/>
      <c r="F198" s="93"/>
      <c r="G198" s="93"/>
    </row>
    <row r="199" spans="5:7" ht="12.75">
      <c r="E199" s="93"/>
      <c r="F199" s="93"/>
      <c r="G199" s="93"/>
    </row>
    <row r="200" spans="5:7" ht="12.75">
      <c r="E200" s="93"/>
      <c r="F200" s="93"/>
      <c r="G200" s="93"/>
    </row>
    <row r="201" spans="5:7" ht="12.75">
      <c r="E201" s="93"/>
      <c r="F201" s="93"/>
      <c r="G201" s="93"/>
    </row>
    <row r="202" spans="5:7" ht="12.75">
      <c r="E202" s="93"/>
      <c r="F202" s="93"/>
      <c r="G202" s="93"/>
    </row>
    <row r="203" spans="5:7" ht="12.75">
      <c r="E203" s="93"/>
      <c r="F203" s="93"/>
      <c r="G203" s="93"/>
    </row>
    <row r="204" spans="5:7" ht="12.75">
      <c r="E204" s="93"/>
      <c r="F204" s="93"/>
      <c r="G204" s="93"/>
    </row>
    <row r="205" spans="5:7" ht="12.75">
      <c r="E205" s="93"/>
      <c r="F205" s="93"/>
      <c r="G205" s="93"/>
    </row>
    <row r="206" spans="5:7" ht="12.75">
      <c r="E206" s="93"/>
      <c r="F206" s="93"/>
      <c r="G206" s="93"/>
    </row>
    <row r="207" spans="5:7" ht="12.75">
      <c r="E207" s="93"/>
      <c r="F207" s="93"/>
      <c r="G207" s="93"/>
    </row>
    <row r="208" spans="5:7" ht="12.75">
      <c r="E208" s="93"/>
      <c r="F208" s="93"/>
      <c r="G208" s="93"/>
    </row>
    <row r="209" spans="5:7" ht="12.75">
      <c r="E209" s="93"/>
      <c r="F209" s="93"/>
      <c r="G209" s="93"/>
    </row>
    <row r="210" spans="5:7" ht="12.75">
      <c r="E210" s="93"/>
      <c r="F210" s="93"/>
      <c r="G210" s="93"/>
    </row>
    <row r="211" spans="5:7" ht="12.75">
      <c r="E211" s="93"/>
      <c r="F211" s="93"/>
      <c r="G211" s="93"/>
    </row>
    <row r="212" spans="5:7" ht="12.75">
      <c r="E212" s="93"/>
      <c r="F212" s="93"/>
      <c r="G212" s="93"/>
    </row>
    <row r="213" spans="5:7" ht="12.75">
      <c r="E213" s="93"/>
      <c r="F213" s="93"/>
      <c r="G213" s="93"/>
    </row>
    <row r="214" spans="5:7" ht="12.75">
      <c r="E214" s="93"/>
      <c r="F214" s="93"/>
      <c r="G214" s="93"/>
    </row>
    <row r="215" spans="5:7" ht="12.75">
      <c r="E215" s="93"/>
      <c r="F215" s="93"/>
      <c r="G215" s="93"/>
    </row>
    <row r="216" spans="5:7" ht="12.75">
      <c r="E216" s="93"/>
      <c r="F216" s="93"/>
      <c r="G216" s="93"/>
    </row>
    <row r="217" spans="5:7" ht="12.75">
      <c r="E217" s="93"/>
      <c r="F217" s="93"/>
      <c r="G217" s="93"/>
    </row>
    <row r="218" spans="5:7" ht="12.75">
      <c r="E218" s="93"/>
      <c r="F218" s="93"/>
      <c r="G218" s="93"/>
    </row>
    <row r="219" spans="5:7" ht="12.75">
      <c r="E219" s="93"/>
      <c r="F219" s="93"/>
      <c r="G219" s="93"/>
    </row>
    <row r="220" spans="5:7" ht="12.75">
      <c r="E220" s="93"/>
      <c r="F220" s="93"/>
      <c r="G220" s="93"/>
    </row>
    <row r="221" spans="5:7" ht="12.75">
      <c r="E221" s="93"/>
      <c r="F221" s="93"/>
      <c r="G221" s="93"/>
    </row>
    <row r="222" spans="5:7" ht="12.75">
      <c r="E222" s="93"/>
      <c r="F222" s="93"/>
      <c r="G222" s="93"/>
    </row>
    <row r="223" spans="5:7" ht="12.75">
      <c r="E223" s="93"/>
      <c r="F223" s="93"/>
      <c r="G223" s="93"/>
    </row>
    <row r="224" spans="5:7" ht="12.75">
      <c r="E224" s="93"/>
      <c r="F224" s="93"/>
      <c r="G224" s="93"/>
    </row>
    <row r="225" spans="5:7" ht="12.75">
      <c r="E225" s="93"/>
      <c r="F225" s="93"/>
      <c r="G225" s="93"/>
    </row>
    <row r="226" spans="5:7" ht="12.75">
      <c r="E226" s="93"/>
      <c r="F226" s="93"/>
      <c r="G226" s="93"/>
    </row>
    <row r="227" spans="5:7" ht="12.75">
      <c r="E227" s="93"/>
      <c r="F227" s="93"/>
      <c r="G227" s="93"/>
    </row>
    <row r="228" spans="5:7" ht="12.75">
      <c r="E228" s="93"/>
      <c r="F228" s="93"/>
      <c r="G228" s="93"/>
    </row>
    <row r="229" spans="5:7" ht="12.75">
      <c r="E229" s="93"/>
      <c r="F229" s="93"/>
      <c r="G229" s="93"/>
    </row>
    <row r="230" spans="5:7" ht="12.75">
      <c r="E230" s="93"/>
      <c r="F230" s="93"/>
      <c r="G230" s="93"/>
    </row>
    <row r="231" spans="5:7" ht="12.75">
      <c r="E231" s="93"/>
      <c r="F231" s="93"/>
      <c r="G231" s="93"/>
    </row>
    <row r="232" spans="5:7" ht="12.75">
      <c r="E232" s="93"/>
      <c r="F232" s="93"/>
      <c r="G232" s="93"/>
    </row>
    <row r="233" spans="5:7" ht="12.75">
      <c r="E233" s="93"/>
      <c r="F233" s="93"/>
      <c r="G233" s="93"/>
    </row>
    <row r="234" spans="5:7" ht="12.75">
      <c r="E234" s="93"/>
      <c r="F234" s="93"/>
      <c r="G234" s="93"/>
    </row>
    <row r="235" spans="5:7" ht="12.75">
      <c r="E235" s="93"/>
      <c r="F235" s="93"/>
      <c r="G235" s="93"/>
    </row>
    <row r="236" spans="5:7" ht="12.75">
      <c r="E236" s="93"/>
      <c r="F236" s="93"/>
      <c r="G236" s="93"/>
    </row>
    <row r="237" spans="5:7" ht="12.75">
      <c r="E237" s="93"/>
      <c r="F237" s="93"/>
      <c r="G237" s="93"/>
    </row>
    <row r="238" spans="5:7" ht="12.75">
      <c r="E238" s="93"/>
      <c r="F238" s="93"/>
      <c r="G238" s="93"/>
    </row>
    <row r="239" spans="5:7" ht="12.75">
      <c r="E239" s="93"/>
      <c r="F239" s="93"/>
      <c r="G239" s="93"/>
    </row>
    <row r="240" spans="5:7" ht="12.75">
      <c r="E240" s="93"/>
      <c r="F240" s="93"/>
      <c r="G240" s="93"/>
    </row>
    <row r="241" spans="5:7" ht="12.75">
      <c r="E241" s="93"/>
      <c r="F241" s="93"/>
      <c r="G241" s="93"/>
    </row>
    <row r="242" spans="5:7" ht="12.75">
      <c r="E242" s="93"/>
      <c r="F242" s="93"/>
      <c r="G242" s="93"/>
    </row>
    <row r="243" spans="5:7" ht="12.75">
      <c r="E243" s="93"/>
      <c r="F243" s="93"/>
      <c r="G243" s="93"/>
    </row>
    <row r="244" spans="5:7" ht="12.75">
      <c r="E244" s="93"/>
      <c r="F244" s="93"/>
      <c r="G244" s="93"/>
    </row>
    <row r="245" spans="5:7" ht="12.75">
      <c r="E245" s="93"/>
      <c r="F245" s="93"/>
      <c r="G245" s="93"/>
    </row>
    <row r="246" spans="5:7" ht="12.75">
      <c r="E246" s="93"/>
      <c r="F246" s="93"/>
      <c r="G246" s="93"/>
    </row>
    <row r="247" spans="5:7" ht="12.75">
      <c r="E247" s="93"/>
      <c r="F247" s="93"/>
      <c r="G247" s="93"/>
    </row>
    <row r="248" spans="5:7" ht="12.75">
      <c r="E248" s="93"/>
      <c r="F248" s="93"/>
      <c r="G248" s="93"/>
    </row>
    <row r="249" spans="5:7" ht="12.75">
      <c r="E249" s="93"/>
      <c r="F249" s="93"/>
      <c r="G249" s="93"/>
    </row>
    <row r="250" spans="5:7" ht="12.75">
      <c r="E250" s="93"/>
      <c r="F250" s="93"/>
      <c r="G250" s="93"/>
    </row>
    <row r="251" spans="5:7" ht="12.75">
      <c r="E251" s="93"/>
      <c r="F251" s="93"/>
      <c r="G251" s="93"/>
    </row>
    <row r="252" spans="5:7" ht="12.75">
      <c r="E252" s="93"/>
      <c r="F252" s="93"/>
      <c r="G252" s="93"/>
    </row>
    <row r="253" spans="5:7" ht="12.75">
      <c r="E253" s="93"/>
      <c r="F253" s="93"/>
      <c r="G253" s="93"/>
    </row>
    <row r="254" spans="5:7" ht="12.75">
      <c r="E254" s="93"/>
      <c r="F254" s="93"/>
      <c r="G254" s="93"/>
    </row>
    <row r="255" spans="5:7" ht="12.75">
      <c r="E255" s="93"/>
      <c r="F255" s="93"/>
      <c r="G255" s="93"/>
    </row>
    <row r="256" spans="5:7" ht="12.75">
      <c r="E256" s="93"/>
      <c r="F256" s="93"/>
      <c r="G256" s="93"/>
    </row>
    <row r="257" spans="5:7" ht="12.75">
      <c r="E257" s="93"/>
      <c r="F257" s="93"/>
      <c r="G257" s="93"/>
    </row>
    <row r="258" spans="5:7" ht="12.75">
      <c r="E258" s="93"/>
      <c r="F258" s="93"/>
      <c r="G258" s="93"/>
    </row>
    <row r="259" spans="5:7" ht="12.75">
      <c r="E259" s="93"/>
      <c r="F259" s="93"/>
      <c r="G259" s="93"/>
    </row>
    <row r="260" spans="5:7" ht="12.75">
      <c r="E260" s="93"/>
      <c r="F260" s="93"/>
      <c r="G260" s="93"/>
    </row>
    <row r="261" spans="5:7" ht="12.75">
      <c r="E261" s="93"/>
      <c r="F261" s="93"/>
      <c r="G261" s="93"/>
    </row>
    <row r="262" spans="5:7" ht="12.75">
      <c r="E262" s="93"/>
      <c r="F262" s="93"/>
      <c r="G262" s="93"/>
    </row>
    <row r="263" spans="5:7" ht="12.75">
      <c r="E263" s="93"/>
      <c r="F263" s="93"/>
      <c r="G263" s="93"/>
    </row>
    <row r="264" spans="5:7" ht="12.75">
      <c r="E264" s="93"/>
      <c r="F264" s="93"/>
      <c r="G264" s="93"/>
    </row>
    <row r="265" spans="5:7" ht="12.75">
      <c r="E265" s="93"/>
      <c r="F265" s="93"/>
      <c r="G265" s="93"/>
    </row>
    <row r="266" spans="5:7" ht="12.75">
      <c r="E266" s="93"/>
      <c r="F266" s="93"/>
      <c r="G266" s="93"/>
    </row>
    <row r="267" spans="5:7" ht="12.75">
      <c r="E267" s="93"/>
      <c r="F267" s="93"/>
      <c r="G267" s="93"/>
    </row>
    <row r="268" spans="5:7" ht="12.75">
      <c r="E268" s="93"/>
      <c r="F268" s="93"/>
      <c r="G268" s="93"/>
    </row>
    <row r="269" spans="5:7" ht="12.75">
      <c r="E269" s="93"/>
      <c r="F269" s="93"/>
      <c r="G269" s="93"/>
    </row>
    <row r="270" spans="5:7" ht="12.75">
      <c r="E270" s="93"/>
      <c r="F270" s="93"/>
      <c r="G270" s="93"/>
    </row>
    <row r="271" spans="5:7" ht="12.75">
      <c r="E271" s="93"/>
      <c r="F271" s="93"/>
      <c r="G271" s="93"/>
    </row>
    <row r="272" spans="5:7" ht="12.75">
      <c r="E272" s="93"/>
      <c r="F272" s="93"/>
      <c r="G272" s="93"/>
    </row>
    <row r="273" spans="5:7" ht="12.75">
      <c r="E273" s="93"/>
      <c r="F273" s="93"/>
      <c r="G273" s="93"/>
    </row>
    <row r="274" spans="5:7" ht="12.75">
      <c r="E274" s="93"/>
      <c r="F274" s="93"/>
      <c r="G274" s="93"/>
    </row>
    <row r="275" spans="5:7" ht="12.75">
      <c r="E275" s="93"/>
      <c r="F275" s="93"/>
      <c r="G275" s="93"/>
    </row>
    <row r="276" spans="5:7" ht="12.75">
      <c r="E276" s="93"/>
      <c r="F276" s="93"/>
      <c r="G276" s="93"/>
    </row>
    <row r="277" spans="5:7" ht="12.75">
      <c r="E277" s="93"/>
      <c r="F277" s="93"/>
      <c r="G277" s="93"/>
    </row>
    <row r="278" spans="5:7" ht="12.75">
      <c r="E278" s="93"/>
      <c r="F278" s="93"/>
      <c r="G278" s="93"/>
    </row>
    <row r="279" spans="5:7" ht="12.75">
      <c r="E279" s="93"/>
      <c r="F279" s="93"/>
      <c r="G279" s="93"/>
    </row>
    <row r="280" spans="5:7" ht="12.75">
      <c r="E280" s="93"/>
      <c r="F280" s="93"/>
      <c r="G280" s="93"/>
    </row>
    <row r="281" spans="5:7" ht="12.75">
      <c r="E281" s="93"/>
      <c r="F281" s="93"/>
      <c r="G281" s="93"/>
    </row>
    <row r="282" spans="5:7" ht="12.75">
      <c r="E282" s="93"/>
      <c r="F282" s="93"/>
      <c r="G282" s="93"/>
    </row>
    <row r="283" spans="5:7" ht="12.75">
      <c r="E283" s="93"/>
      <c r="F283" s="93"/>
      <c r="G283" s="93"/>
    </row>
    <row r="284" spans="5:7" ht="12.75">
      <c r="E284" s="93"/>
      <c r="F284" s="93"/>
      <c r="G284" s="93"/>
    </row>
    <row r="285" spans="5:7" ht="12.75">
      <c r="E285" s="93"/>
      <c r="F285" s="93"/>
      <c r="G285" s="93"/>
    </row>
    <row r="286" spans="5:7" ht="12.75">
      <c r="E286" s="93"/>
      <c r="F286" s="93"/>
      <c r="G286" s="93"/>
    </row>
    <row r="287" spans="5:7" ht="12.75">
      <c r="E287" s="93"/>
      <c r="F287" s="93"/>
      <c r="G287" s="93"/>
    </row>
    <row r="288" spans="5:7" ht="12.75">
      <c r="E288" s="93"/>
      <c r="F288" s="93"/>
      <c r="G288" s="93"/>
    </row>
    <row r="289" spans="5:7" ht="12.75">
      <c r="E289" s="93"/>
      <c r="F289" s="93"/>
      <c r="G289" s="93"/>
    </row>
    <row r="290" spans="5:7" ht="12.75">
      <c r="E290" s="93"/>
      <c r="F290" s="93"/>
      <c r="G290" s="93"/>
    </row>
    <row r="291" spans="5:7" ht="12.75">
      <c r="E291" s="93"/>
      <c r="F291" s="93"/>
      <c r="G291" s="93"/>
    </row>
    <row r="292" spans="5:7" ht="12.75">
      <c r="E292" s="93"/>
      <c r="F292" s="93"/>
      <c r="G292" s="93"/>
    </row>
    <row r="293" spans="5:7" ht="12.75">
      <c r="E293" s="93"/>
      <c r="F293" s="93"/>
      <c r="G293" s="93"/>
    </row>
    <row r="294" spans="5:7" ht="12.75">
      <c r="E294" s="93"/>
      <c r="F294" s="93"/>
      <c r="G294" s="93"/>
    </row>
    <row r="295" spans="5:7" ht="12.75">
      <c r="E295" s="93"/>
      <c r="F295" s="93"/>
      <c r="G295" s="93"/>
    </row>
    <row r="296" spans="5:7" ht="12.75">
      <c r="E296" s="93"/>
      <c r="F296" s="93"/>
      <c r="G296" s="93"/>
    </row>
    <row r="297" spans="5:7" ht="12.75">
      <c r="E297" s="93"/>
      <c r="F297" s="93"/>
      <c r="G297" s="93"/>
    </row>
    <row r="298" spans="5:7" ht="12.75">
      <c r="E298" s="93"/>
      <c r="F298" s="93"/>
      <c r="G298" s="93"/>
    </row>
    <row r="299" spans="5:7" ht="12.75">
      <c r="E299" s="93"/>
      <c r="F299" s="93"/>
      <c r="G299" s="93"/>
    </row>
    <row r="300" spans="5:7" ht="12.75">
      <c r="E300" s="93"/>
      <c r="F300" s="93"/>
      <c r="G300" s="93"/>
    </row>
    <row r="301" spans="5:7" ht="12.75">
      <c r="E301" s="93"/>
      <c r="F301" s="93"/>
      <c r="G301" s="93"/>
    </row>
    <row r="302" spans="5:7" ht="12.75">
      <c r="E302" s="93"/>
      <c r="F302" s="93"/>
      <c r="G302" s="93"/>
    </row>
    <row r="303" spans="5:7" ht="12.75">
      <c r="E303" s="93"/>
      <c r="F303" s="93"/>
      <c r="G303" s="93"/>
    </row>
    <row r="304" spans="5:7" ht="12.75">
      <c r="E304" s="93"/>
      <c r="F304" s="93"/>
      <c r="G304" s="93"/>
    </row>
    <row r="305" spans="5:7" ht="12.75">
      <c r="E305" s="93"/>
      <c r="F305" s="93"/>
      <c r="G305" s="93"/>
    </row>
    <row r="306" spans="5:7" ht="12.75">
      <c r="E306" s="93"/>
      <c r="F306" s="93"/>
      <c r="G306" s="93"/>
    </row>
    <row r="307" spans="5:7" ht="12.75">
      <c r="E307" s="93"/>
      <c r="F307" s="93"/>
      <c r="G307" s="93"/>
    </row>
    <row r="308" spans="5:7" ht="12.75">
      <c r="E308" s="93"/>
      <c r="F308" s="93"/>
      <c r="G308" s="93"/>
    </row>
    <row r="309" spans="5:7" ht="12.75">
      <c r="E309" s="93"/>
      <c r="F309" s="93"/>
      <c r="G309" s="93"/>
    </row>
    <row r="310" spans="5:7" ht="12.75">
      <c r="E310" s="93"/>
      <c r="F310" s="93"/>
      <c r="G310" s="93"/>
    </row>
    <row r="311" spans="5:7" ht="12.75">
      <c r="E311" s="93"/>
      <c r="F311" s="93"/>
      <c r="G311" s="93"/>
    </row>
    <row r="312" spans="5:7" ht="12.75">
      <c r="E312" s="93"/>
      <c r="F312" s="93"/>
      <c r="G312" s="93"/>
    </row>
    <row r="313" spans="5:7" ht="12.75">
      <c r="E313" s="93"/>
      <c r="F313" s="93"/>
      <c r="G313" s="93"/>
    </row>
    <row r="314" spans="5:7" ht="12.75">
      <c r="E314" s="93"/>
      <c r="F314" s="93"/>
      <c r="G314" s="93"/>
    </row>
    <row r="315" spans="5:7" ht="12.75">
      <c r="E315" s="93"/>
      <c r="F315" s="93"/>
      <c r="G315" s="93"/>
    </row>
    <row r="316" spans="5:7" ht="12.75">
      <c r="E316" s="93"/>
      <c r="F316" s="93"/>
      <c r="G316" s="93"/>
    </row>
    <row r="317" spans="5:7" ht="12.75">
      <c r="E317" s="93"/>
      <c r="F317" s="93"/>
      <c r="G317" s="93"/>
    </row>
    <row r="318" spans="5:7" ht="12.75">
      <c r="E318" s="93"/>
      <c r="F318" s="93"/>
      <c r="G318" s="93"/>
    </row>
    <row r="319" spans="5:7" ht="12.75">
      <c r="E319" s="93"/>
      <c r="F319" s="93"/>
      <c r="G319" s="93"/>
    </row>
    <row r="320" spans="5:7" ht="12.75">
      <c r="E320" s="93"/>
      <c r="F320" s="93"/>
      <c r="G320" s="93"/>
    </row>
    <row r="321" spans="5:7" ht="12.75">
      <c r="E321" s="93"/>
      <c r="F321" s="93"/>
      <c r="G321" s="93"/>
    </row>
    <row r="322" spans="5:7" ht="12.75">
      <c r="E322" s="93"/>
      <c r="F322" s="93"/>
      <c r="G322" s="93"/>
    </row>
    <row r="323" spans="5:7" ht="12.75">
      <c r="E323" s="93"/>
      <c r="F323" s="93"/>
      <c r="G323" s="93"/>
    </row>
    <row r="324" spans="5:7" ht="12.75">
      <c r="E324" s="93"/>
      <c r="F324" s="93"/>
      <c r="G324" s="93"/>
    </row>
    <row r="325" spans="5:7" ht="12.75">
      <c r="E325" s="93"/>
      <c r="F325" s="93"/>
      <c r="G325" s="93"/>
    </row>
    <row r="326" spans="5:7" ht="12.75">
      <c r="E326" s="93"/>
      <c r="F326" s="93"/>
      <c r="G326" s="93"/>
    </row>
    <row r="327" spans="5:7" ht="12.75">
      <c r="E327" s="93"/>
      <c r="F327" s="93"/>
      <c r="G327" s="93"/>
    </row>
    <row r="328" spans="5:7" ht="12.75">
      <c r="E328" s="93"/>
      <c r="F328" s="93"/>
      <c r="G328" s="93"/>
    </row>
    <row r="329" spans="5:7" ht="12.75">
      <c r="E329" s="93"/>
      <c r="F329" s="93"/>
      <c r="G329" s="93"/>
    </row>
    <row r="330" spans="5:7" ht="12.75">
      <c r="E330" s="93"/>
      <c r="F330" s="93"/>
      <c r="G330" s="93"/>
    </row>
    <row r="331" spans="5:7" ht="12.75">
      <c r="E331" s="93"/>
      <c r="F331" s="93"/>
      <c r="G331" s="93"/>
    </row>
    <row r="332" spans="5:7" ht="12.75">
      <c r="E332" s="93"/>
      <c r="F332" s="93"/>
      <c r="G332" s="93"/>
    </row>
    <row r="333" spans="5:7" ht="12.75">
      <c r="E333" s="93"/>
      <c r="F333" s="93"/>
      <c r="G333" s="93"/>
    </row>
    <row r="334" spans="5:7" ht="12.75">
      <c r="E334" s="93"/>
      <c r="F334" s="93"/>
      <c r="G334" s="93"/>
    </row>
    <row r="335" spans="5:7" ht="12.75">
      <c r="E335" s="93"/>
      <c r="F335" s="93"/>
      <c r="G335" s="93"/>
    </row>
    <row r="336" spans="5:7" ht="12.75">
      <c r="E336" s="93"/>
      <c r="F336" s="93"/>
      <c r="G336" s="93"/>
    </row>
    <row r="337" spans="5:7" ht="12.75">
      <c r="E337" s="93"/>
      <c r="F337" s="93"/>
      <c r="G337" s="93"/>
    </row>
    <row r="338" spans="5:7" ht="12.75">
      <c r="E338" s="93"/>
      <c r="F338" s="93"/>
      <c r="G338" s="93"/>
    </row>
    <row r="339" spans="5:7" ht="12.75">
      <c r="E339" s="93"/>
      <c r="F339" s="93"/>
      <c r="G339" s="93"/>
    </row>
    <row r="340" spans="5:7" ht="12.75">
      <c r="E340" s="93"/>
      <c r="F340" s="93"/>
      <c r="G340" s="93"/>
    </row>
    <row r="341" spans="5:7" ht="12.75">
      <c r="E341" s="93"/>
      <c r="F341" s="93"/>
      <c r="G341" s="93"/>
    </row>
    <row r="342" spans="5:7" ht="12.75">
      <c r="E342" s="93"/>
      <c r="F342" s="93"/>
      <c r="G342" s="93"/>
    </row>
    <row r="343" spans="5:7" ht="12.75">
      <c r="E343" s="93"/>
      <c r="F343" s="93"/>
      <c r="G343" s="93"/>
    </row>
    <row r="344" spans="5:7" ht="12.75">
      <c r="E344" s="93"/>
      <c r="F344" s="93"/>
      <c r="G344" s="93"/>
    </row>
    <row r="345" spans="5:7" ht="12.75">
      <c r="E345" s="93"/>
      <c r="F345" s="93"/>
      <c r="G345" s="93"/>
    </row>
    <row r="346" spans="5:7" ht="12.75">
      <c r="E346" s="93"/>
      <c r="F346" s="93"/>
      <c r="G346" s="93"/>
    </row>
    <row r="347" spans="5:7" ht="12.75">
      <c r="E347" s="93"/>
      <c r="F347" s="93"/>
      <c r="G347" s="93"/>
    </row>
    <row r="348" spans="5:7" ht="12.75">
      <c r="E348" s="93"/>
      <c r="F348" s="93"/>
      <c r="G348" s="93"/>
    </row>
    <row r="349" spans="5:7" ht="12.75">
      <c r="E349" s="93"/>
      <c r="F349" s="93"/>
      <c r="G349" s="93"/>
    </row>
    <row r="350" spans="5:7" ht="12.75">
      <c r="E350" s="93"/>
      <c r="F350" s="93"/>
      <c r="G350" s="93"/>
    </row>
    <row r="351" spans="5:7" ht="12.75">
      <c r="E351" s="93"/>
      <c r="F351" s="93"/>
      <c r="G351" s="93"/>
    </row>
    <row r="352" spans="5:7" ht="12.75">
      <c r="E352" s="93"/>
      <c r="F352" s="93"/>
      <c r="G352" s="93"/>
    </row>
    <row r="353" spans="5:7" ht="12.75">
      <c r="E353" s="93"/>
      <c r="F353" s="93"/>
      <c r="G353" s="93"/>
    </row>
    <row r="354" spans="5:7" ht="12.75">
      <c r="E354" s="93"/>
      <c r="F354" s="93"/>
      <c r="G354" s="93"/>
    </row>
    <row r="355" spans="5:7" ht="12.75">
      <c r="E355" s="93"/>
      <c r="F355" s="93"/>
      <c r="G355" s="93"/>
    </row>
    <row r="356" spans="5:7" ht="12.75">
      <c r="E356" s="93"/>
      <c r="F356" s="93"/>
      <c r="G356" s="93"/>
    </row>
    <row r="357" spans="5:7" ht="12.75">
      <c r="E357" s="93"/>
      <c r="F357" s="93"/>
      <c r="G357" s="93"/>
    </row>
    <row r="358" spans="5:7" ht="12.75">
      <c r="E358" s="93"/>
      <c r="F358" s="93"/>
      <c r="G358" s="93"/>
    </row>
    <row r="359" spans="5:7" ht="12.75">
      <c r="E359" s="93"/>
      <c r="F359" s="93"/>
      <c r="G359" s="93"/>
    </row>
    <row r="360" spans="5:7" ht="12.75">
      <c r="E360" s="93"/>
      <c r="F360" s="93"/>
      <c r="G360" s="93"/>
    </row>
    <row r="361" spans="5:7" ht="12.75">
      <c r="E361" s="93"/>
      <c r="F361" s="93"/>
      <c r="G361" s="93"/>
    </row>
    <row r="362" spans="5:7" ht="12.75">
      <c r="E362" s="93"/>
      <c r="F362" s="93"/>
      <c r="G362" s="93"/>
    </row>
    <row r="363" spans="5:7" ht="12.75">
      <c r="E363" s="93"/>
      <c r="F363" s="93"/>
      <c r="G363" s="93"/>
    </row>
    <row r="364" spans="5:7" ht="12.75">
      <c r="E364" s="93"/>
      <c r="F364" s="93"/>
      <c r="G364" s="93"/>
    </row>
    <row r="365" spans="5:7" ht="12.75">
      <c r="E365" s="93"/>
      <c r="F365" s="93"/>
      <c r="G365" s="93"/>
    </row>
    <row r="366" spans="5:7" ht="12.75">
      <c r="E366" s="93"/>
      <c r="F366" s="93"/>
      <c r="G366" s="93"/>
    </row>
    <row r="367" spans="5:7" ht="12.75">
      <c r="E367" s="93"/>
      <c r="F367" s="93"/>
      <c r="G367" s="93"/>
    </row>
    <row r="368" spans="5:7" ht="12.75">
      <c r="E368" s="93"/>
      <c r="F368" s="93"/>
      <c r="G368" s="93"/>
    </row>
    <row r="369" spans="5:7" ht="12.75">
      <c r="E369" s="93"/>
      <c r="F369" s="93"/>
      <c r="G369" s="93"/>
    </row>
    <row r="370" spans="5:7" ht="12.75">
      <c r="E370" s="93"/>
      <c r="F370" s="93"/>
      <c r="G370" s="93"/>
    </row>
    <row r="371" spans="5:7" ht="12.75">
      <c r="E371" s="93"/>
      <c r="F371" s="93"/>
      <c r="G371" s="93"/>
    </row>
    <row r="372" spans="5:7" ht="12.75">
      <c r="E372" s="93"/>
      <c r="F372" s="93"/>
      <c r="G372" s="93"/>
    </row>
    <row r="373" spans="5:7" ht="12.75">
      <c r="E373" s="93"/>
      <c r="F373" s="93"/>
      <c r="G373" s="93"/>
    </row>
    <row r="374" spans="5:7" ht="12.75">
      <c r="E374" s="93"/>
      <c r="F374" s="93"/>
      <c r="G374" s="93"/>
    </row>
    <row r="375" spans="5:7" ht="12.75">
      <c r="E375" s="93"/>
      <c r="F375" s="93"/>
      <c r="G375" s="93"/>
    </row>
    <row r="376" spans="5:7" ht="12.75">
      <c r="E376" s="93"/>
      <c r="F376" s="93"/>
      <c r="G376" s="93"/>
    </row>
    <row r="377" spans="5:7" ht="12.75">
      <c r="E377" s="93"/>
      <c r="F377" s="93"/>
      <c r="G377" s="93"/>
    </row>
    <row r="378" spans="5:7" ht="12.75">
      <c r="E378" s="93"/>
      <c r="F378" s="93"/>
      <c r="G378" s="93"/>
    </row>
    <row r="379" spans="5:7" ht="12.75">
      <c r="E379" s="93"/>
      <c r="F379" s="93"/>
      <c r="G379" s="93"/>
    </row>
    <row r="380" spans="5:7" ht="12.75">
      <c r="E380" s="93"/>
      <c r="F380" s="93"/>
      <c r="G380" s="93"/>
    </row>
    <row r="381" spans="5:7" ht="12.75">
      <c r="E381" s="93"/>
      <c r="F381" s="93"/>
      <c r="G381" s="93"/>
    </row>
    <row r="382" spans="5:7" ht="12.75">
      <c r="E382" s="93"/>
      <c r="F382" s="93"/>
      <c r="G382" s="93"/>
    </row>
    <row r="383" spans="5:7" ht="12.75">
      <c r="E383" s="93"/>
      <c r="F383" s="93"/>
      <c r="G383" s="93"/>
    </row>
    <row r="384" spans="5:7" ht="12.75">
      <c r="E384" s="93"/>
      <c r="F384" s="93"/>
      <c r="G384" s="93"/>
    </row>
    <row r="385" spans="5:7" ht="12.75">
      <c r="E385" s="93"/>
      <c r="F385" s="93"/>
      <c r="G385" s="93"/>
    </row>
    <row r="386" spans="5:7" ht="12.75">
      <c r="E386" s="93"/>
      <c r="F386" s="93"/>
      <c r="G386" s="93"/>
    </row>
    <row r="387" spans="5:7" ht="12.75">
      <c r="E387" s="93"/>
      <c r="F387" s="93"/>
      <c r="G387" s="93"/>
    </row>
    <row r="388" spans="5:7" ht="12.75">
      <c r="E388" s="93"/>
      <c r="F388" s="93"/>
      <c r="G388" s="93"/>
    </row>
    <row r="389" spans="5:7" ht="12.75">
      <c r="E389" s="93"/>
      <c r="F389" s="93"/>
      <c r="G389" s="93"/>
    </row>
    <row r="390" spans="5:7" ht="12.75">
      <c r="E390" s="93"/>
      <c r="F390" s="93"/>
      <c r="G390" s="93"/>
    </row>
    <row r="391" spans="5:7" ht="12.75">
      <c r="E391" s="93"/>
      <c r="F391" s="93"/>
      <c r="G391" s="93"/>
    </row>
    <row r="392" spans="5:7" ht="12.75">
      <c r="E392" s="93"/>
      <c r="F392" s="93"/>
      <c r="G392" s="93"/>
    </row>
    <row r="393" spans="5:7" ht="12.75">
      <c r="E393" s="93"/>
      <c r="F393" s="93"/>
      <c r="G393" s="93"/>
    </row>
    <row r="394" spans="5:7" ht="12.75">
      <c r="E394" s="93"/>
      <c r="F394" s="93"/>
      <c r="G394" s="93"/>
    </row>
    <row r="395" spans="5:7" ht="12.75">
      <c r="E395" s="93"/>
      <c r="F395" s="93"/>
      <c r="G395" s="93"/>
    </row>
    <row r="396" spans="5:7" ht="12.75">
      <c r="E396" s="93"/>
      <c r="F396" s="93"/>
      <c r="G396" s="93"/>
    </row>
    <row r="397" spans="5:7" ht="12.75">
      <c r="E397" s="93"/>
      <c r="F397" s="93"/>
      <c r="G397" s="93"/>
    </row>
    <row r="398" spans="5:7" ht="12.75">
      <c r="E398" s="93"/>
      <c r="F398" s="93"/>
      <c r="G398" s="93"/>
    </row>
    <row r="399" spans="5:7" ht="12.75">
      <c r="E399" s="93"/>
      <c r="F399" s="93"/>
      <c r="G399" s="93"/>
    </row>
    <row r="400" spans="5:7" ht="12.75">
      <c r="E400" s="93"/>
      <c r="F400" s="93"/>
      <c r="G400" s="93"/>
    </row>
    <row r="401" spans="5:7" ht="12.75">
      <c r="E401" s="93"/>
      <c r="F401" s="93"/>
      <c r="G401" s="93"/>
    </row>
    <row r="402" spans="5:7" ht="12.75">
      <c r="E402" s="93"/>
      <c r="F402" s="93"/>
      <c r="G402" s="93"/>
    </row>
    <row r="403" spans="5:7" ht="12.75">
      <c r="E403" s="93"/>
      <c r="F403" s="93"/>
      <c r="G403" s="93"/>
    </row>
    <row r="404" spans="5:7" ht="12.75">
      <c r="E404" s="93"/>
      <c r="F404" s="93"/>
      <c r="G404" s="93"/>
    </row>
    <row r="405" spans="5:7" ht="12.75">
      <c r="E405" s="93"/>
      <c r="F405" s="93"/>
      <c r="G405" s="93"/>
    </row>
    <row r="406" spans="5:7" ht="12.75">
      <c r="E406" s="93"/>
      <c r="F406" s="93"/>
      <c r="G406" s="93"/>
    </row>
    <row r="407" spans="5:7" ht="12.75">
      <c r="E407" s="93"/>
      <c r="F407" s="93"/>
      <c r="G407" s="93"/>
    </row>
    <row r="408" spans="5:7" ht="12.75">
      <c r="E408" s="93"/>
      <c r="F408" s="93"/>
      <c r="G408" s="93"/>
    </row>
    <row r="409" spans="5:7" ht="12.75">
      <c r="E409" s="93"/>
      <c r="F409" s="93"/>
      <c r="G409" s="93"/>
    </row>
    <row r="410" spans="5:7" ht="12.75">
      <c r="E410" s="93"/>
      <c r="F410" s="93"/>
      <c r="G410" s="93"/>
    </row>
    <row r="411" spans="5:7" ht="12.75">
      <c r="E411" s="93"/>
      <c r="F411" s="93"/>
      <c r="G411" s="93"/>
    </row>
    <row r="412" spans="5:7" ht="12.75">
      <c r="E412" s="93"/>
      <c r="F412" s="93"/>
      <c r="G412" s="93"/>
    </row>
    <row r="413" spans="5:7" ht="12.75">
      <c r="E413" s="93"/>
      <c r="F413" s="93"/>
      <c r="G413" s="93"/>
    </row>
    <row r="414" spans="5:7" ht="12.75">
      <c r="E414" s="93"/>
      <c r="F414" s="93"/>
      <c r="G414" s="93"/>
    </row>
    <row r="415" spans="5:7" ht="12.75">
      <c r="E415" s="93"/>
      <c r="F415" s="93"/>
      <c r="G415" s="93"/>
    </row>
    <row r="416" spans="5:7" ht="12.75">
      <c r="E416" s="93"/>
      <c r="F416" s="93"/>
      <c r="G416" s="93"/>
    </row>
    <row r="417" spans="5:7" ht="12.75">
      <c r="E417" s="93"/>
      <c r="F417" s="93"/>
      <c r="G417" s="93"/>
    </row>
    <row r="418" spans="5:7" ht="12.75">
      <c r="E418" s="93"/>
      <c r="F418" s="93"/>
      <c r="G418" s="93"/>
    </row>
    <row r="419" spans="5:7" ht="12.75">
      <c r="E419" s="93"/>
      <c r="F419" s="93"/>
      <c r="G419" s="93"/>
    </row>
    <row r="420" spans="5:7" ht="12.75">
      <c r="E420" s="93"/>
      <c r="F420" s="93"/>
      <c r="G420" s="93"/>
    </row>
    <row r="421" spans="5:7" ht="12.75">
      <c r="E421" s="93"/>
      <c r="F421" s="93"/>
      <c r="G421" s="93"/>
    </row>
    <row r="422" spans="5:7" ht="12.75">
      <c r="E422" s="93"/>
      <c r="F422" s="93"/>
      <c r="G422" s="93"/>
    </row>
    <row r="423" spans="5:7" ht="12.75">
      <c r="E423" s="93"/>
      <c r="F423" s="93"/>
      <c r="G423" s="93"/>
    </row>
    <row r="424" spans="5:7" ht="12.75">
      <c r="E424" s="93"/>
      <c r="F424" s="93"/>
      <c r="G424" s="93"/>
    </row>
    <row r="425" spans="5:7" ht="12.75">
      <c r="E425" s="93"/>
      <c r="F425" s="93"/>
      <c r="G425" s="93"/>
    </row>
    <row r="426" spans="5:7" ht="12.75">
      <c r="E426" s="93"/>
      <c r="F426" s="93"/>
      <c r="G426" s="93"/>
    </row>
    <row r="427" spans="5:7" ht="12.75">
      <c r="E427" s="93"/>
      <c r="F427" s="93"/>
      <c r="G427" s="93"/>
    </row>
    <row r="428" spans="5:7" ht="12.75">
      <c r="E428" s="93"/>
      <c r="F428" s="93"/>
      <c r="G428" s="93"/>
    </row>
    <row r="429" spans="5:7" ht="12.75">
      <c r="E429" s="93"/>
      <c r="F429" s="93"/>
      <c r="G429" s="93"/>
    </row>
    <row r="430" spans="5:7" ht="12.75">
      <c r="E430" s="93"/>
      <c r="F430" s="93"/>
      <c r="G430" s="93"/>
    </row>
    <row r="431" spans="5:7" ht="12.75">
      <c r="E431" s="93"/>
      <c r="F431" s="93"/>
      <c r="G431" s="93"/>
    </row>
    <row r="432" spans="5:7" ht="12.75">
      <c r="E432" s="93"/>
      <c r="F432" s="93"/>
      <c r="G432" s="93"/>
    </row>
    <row r="433" spans="5:7" ht="12.75">
      <c r="E433" s="93"/>
      <c r="F433" s="93"/>
      <c r="G433" s="93"/>
    </row>
    <row r="434" spans="5:7" ht="12.75">
      <c r="E434" s="93"/>
      <c r="F434" s="93"/>
      <c r="G434" s="93"/>
    </row>
    <row r="435" spans="5:7" ht="12.75">
      <c r="E435" s="93"/>
      <c r="F435" s="93"/>
      <c r="G435" s="93"/>
    </row>
    <row r="436" spans="5:7" ht="12.75">
      <c r="E436" s="93"/>
      <c r="F436" s="93"/>
      <c r="G436" s="93"/>
    </row>
    <row r="437" spans="5:7" ht="12.75">
      <c r="E437" s="93"/>
      <c r="F437" s="93"/>
      <c r="G437" s="93"/>
    </row>
    <row r="438" spans="5:7" ht="12.75">
      <c r="E438" s="93"/>
      <c r="F438" s="93"/>
      <c r="G438" s="93"/>
    </row>
    <row r="439" spans="5:7" ht="12.75">
      <c r="E439" s="93"/>
      <c r="F439" s="93"/>
      <c r="G439" s="93"/>
    </row>
    <row r="440" spans="5:7" ht="12.75">
      <c r="E440" s="93"/>
      <c r="F440" s="93"/>
      <c r="G440" s="93"/>
    </row>
    <row r="441" spans="5:7" ht="12.75">
      <c r="E441" s="93"/>
      <c r="F441" s="93"/>
      <c r="G441" s="93"/>
    </row>
    <row r="442" spans="5:7" ht="12.75">
      <c r="E442" s="93"/>
      <c r="F442" s="93"/>
      <c r="G442" s="93"/>
    </row>
    <row r="443" spans="5:7" ht="12.75">
      <c r="E443" s="93"/>
      <c r="F443" s="93"/>
      <c r="G443" s="93"/>
    </row>
    <row r="444" spans="5:7" ht="12.75">
      <c r="E444" s="93"/>
      <c r="F444" s="93"/>
      <c r="G444" s="93"/>
    </row>
    <row r="445" spans="5:7" ht="12.75">
      <c r="E445" s="93"/>
      <c r="F445" s="93"/>
      <c r="G445" s="93"/>
    </row>
    <row r="446" spans="5:7" ht="12.75">
      <c r="E446" s="93"/>
      <c r="F446" s="93"/>
      <c r="G446" s="93"/>
    </row>
    <row r="447" spans="5:7" ht="12.75">
      <c r="E447" s="93"/>
      <c r="F447" s="93"/>
      <c r="G447" s="93"/>
    </row>
    <row r="448" spans="5:7" ht="12.75">
      <c r="E448" s="93"/>
      <c r="F448" s="93"/>
      <c r="G448" s="93"/>
    </row>
    <row r="449" spans="5:7" ht="12.75">
      <c r="E449" s="93"/>
      <c r="F449" s="93"/>
      <c r="G449" s="93"/>
    </row>
    <row r="450" spans="5:7" ht="12.75">
      <c r="E450" s="93"/>
      <c r="F450" s="93"/>
      <c r="G450" s="93"/>
    </row>
    <row r="451" spans="5:7" ht="12.75">
      <c r="E451" s="93"/>
      <c r="F451" s="93"/>
      <c r="G451" s="93"/>
    </row>
    <row r="452" spans="5:7" ht="12.75">
      <c r="E452" s="93"/>
      <c r="F452" s="93"/>
      <c r="G452" s="93"/>
    </row>
    <row r="453" spans="5:7" ht="12.75">
      <c r="E453" s="93"/>
      <c r="F453" s="93"/>
      <c r="G453" s="93"/>
    </row>
    <row r="454" spans="5:7" ht="12.75">
      <c r="E454" s="93"/>
      <c r="F454" s="93"/>
      <c r="G454" s="93"/>
    </row>
    <row r="455" spans="5:7" ht="12.75">
      <c r="E455" s="93"/>
      <c r="F455" s="93"/>
      <c r="G455" s="93"/>
    </row>
    <row r="456" spans="5:7" ht="12.75">
      <c r="E456" s="93"/>
      <c r="F456" s="93"/>
      <c r="G456" s="93"/>
    </row>
    <row r="457" spans="5:7" ht="12.75">
      <c r="E457" s="93"/>
      <c r="F457" s="93"/>
      <c r="G457" s="93"/>
    </row>
    <row r="458" spans="5:7" ht="12.75">
      <c r="E458" s="93"/>
      <c r="F458" s="93"/>
      <c r="G458" s="93"/>
    </row>
    <row r="459" spans="5:7" ht="12.75">
      <c r="E459" s="93"/>
      <c r="F459" s="93"/>
      <c r="G459" s="93"/>
    </row>
    <row r="460" spans="5:7" ht="12.75">
      <c r="E460" s="93"/>
      <c r="F460" s="93"/>
      <c r="G460" s="93"/>
    </row>
    <row r="461" spans="5:7" ht="12.75">
      <c r="E461" s="93"/>
      <c r="F461" s="93"/>
      <c r="G461" s="93"/>
    </row>
    <row r="462" spans="5:7" ht="12.75">
      <c r="E462" s="93"/>
      <c r="F462" s="93"/>
      <c r="G462" s="93"/>
    </row>
    <row r="463" spans="5:7" ht="12.75">
      <c r="E463" s="93"/>
      <c r="F463" s="93"/>
      <c r="G463" s="93"/>
    </row>
    <row r="464" spans="5:7" ht="12.75">
      <c r="E464" s="93"/>
      <c r="F464" s="93"/>
      <c r="G464" s="93"/>
    </row>
    <row r="465" spans="5:7" ht="12.75">
      <c r="E465" s="93"/>
      <c r="F465" s="93"/>
      <c r="G465" s="93"/>
    </row>
    <row r="466" spans="5:7" ht="12.75">
      <c r="E466" s="93"/>
      <c r="F466" s="93"/>
      <c r="G466" s="93"/>
    </row>
    <row r="467" spans="5:7" ht="12.75">
      <c r="E467" s="93"/>
      <c r="F467" s="93"/>
      <c r="G467" s="93"/>
    </row>
    <row r="468" spans="5:7" ht="12.75">
      <c r="E468" s="93"/>
      <c r="F468" s="93"/>
      <c r="G468" s="93"/>
    </row>
    <row r="469" spans="5:7" ht="12.75">
      <c r="E469" s="93"/>
      <c r="F469" s="93"/>
      <c r="G469" s="93"/>
    </row>
    <row r="470" spans="5:7" ht="12.75">
      <c r="E470" s="93"/>
      <c r="F470" s="93"/>
      <c r="G470" s="93"/>
    </row>
    <row r="471" spans="5:7" ht="12.75">
      <c r="E471" s="93"/>
      <c r="F471" s="93"/>
      <c r="G471" s="93"/>
    </row>
    <row r="472" spans="5:7" ht="12.75">
      <c r="E472" s="93"/>
      <c r="F472" s="93"/>
      <c r="G472" s="93"/>
    </row>
    <row r="473" spans="5:7" ht="12.75">
      <c r="E473" s="93"/>
      <c r="F473" s="93"/>
      <c r="G473" s="93"/>
    </row>
    <row r="474" spans="5:7" ht="12.75">
      <c r="E474" s="93"/>
      <c r="F474" s="93"/>
      <c r="G474" s="93"/>
    </row>
    <row r="475" spans="5:7" ht="12.75">
      <c r="E475" s="93"/>
      <c r="F475" s="93"/>
      <c r="G475" s="93"/>
    </row>
    <row r="476" spans="5:7" ht="12.75">
      <c r="E476" s="93"/>
      <c r="F476" s="93"/>
      <c r="G476" s="93"/>
    </row>
    <row r="477" spans="5:7" ht="12.75">
      <c r="E477" s="93"/>
      <c r="F477" s="93"/>
      <c r="G477" s="93"/>
    </row>
    <row r="478" spans="5:7" ht="12.75">
      <c r="E478" s="93"/>
      <c r="F478" s="93"/>
      <c r="G478" s="93"/>
    </row>
    <row r="479" spans="5:7" ht="12.75">
      <c r="E479" s="93"/>
      <c r="F479" s="93"/>
      <c r="G479" s="93"/>
    </row>
    <row r="480" spans="5:7" ht="12.75">
      <c r="E480" s="93"/>
      <c r="F480" s="93"/>
      <c r="G480" s="93"/>
    </row>
    <row r="481" spans="5:7" ht="12.75">
      <c r="E481" s="93"/>
      <c r="F481" s="93"/>
      <c r="G481" s="93"/>
    </row>
    <row r="482" spans="5:7" ht="12.75">
      <c r="E482" s="93"/>
      <c r="F482" s="93"/>
      <c r="G482" s="93"/>
    </row>
    <row r="483" spans="5:7" ht="12.75">
      <c r="E483" s="93"/>
      <c r="F483" s="93"/>
      <c r="G483" s="93"/>
    </row>
    <row r="484" spans="5:7" ht="12.75">
      <c r="E484" s="93"/>
      <c r="F484" s="93"/>
      <c r="G484" s="93"/>
    </row>
    <row r="485" spans="5:7" ht="12.75">
      <c r="E485" s="93"/>
      <c r="F485" s="93"/>
      <c r="G485" s="93"/>
    </row>
    <row r="486" spans="5:7" ht="12.75">
      <c r="E486" s="93"/>
      <c r="F486" s="93"/>
      <c r="G486" s="93"/>
    </row>
    <row r="487" spans="5:7" ht="12.75">
      <c r="E487" s="93"/>
      <c r="F487" s="93"/>
      <c r="G487" s="93"/>
    </row>
    <row r="488" spans="5:7" ht="12.75">
      <c r="E488" s="93"/>
      <c r="F488" s="93"/>
      <c r="G488" s="93"/>
    </row>
    <row r="489" spans="5:7" ht="12.75">
      <c r="E489" s="93"/>
      <c r="F489" s="93"/>
      <c r="G489" s="93"/>
    </row>
    <row r="490" spans="5:7" ht="12.75">
      <c r="E490" s="93"/>
      <c r="F490" s="93"/>
      <c r="G490" s="93"/>
    </row>
    <row r="491" spans="5:7" ht="12.75">
      <c r="E491" s="93"/>
      <c r="F491" s="93"/>
      <c r="G491" s="93"/>
    </row>
    <row r="492" spans="5:7" ht="12.75">
      <c r="E492" s="93"/>
      <c r="F492" s="93"/>
      <c r="G492" s="93"/>
    </row>
    <row r="493" spans="5:7" ht="12.75">
      <c r="E493" s="93"/>
      <c r="F493" s="93"/>
      <c r="G493" s="93"/>
    </row>
    <row r="494" spans="5:7" ht="12.75">
      <c r="E494" s="93"/>
      <c r="F494" s="93"/>
      <c r="G494" s="93"/>
    </row>
    <row r="495" spans="5:7" ht="12.75">
      <c r="E495" s="93"/>
      <c r="F495" s="93"/>
      <c r="G495" s="93"/>
    </row>
    <row r="496" spans="5:7" ht="12.75">
      <c r="E496" s="93"/>
      <c r="F496" s="93"/>
      <c r="G496" s="93"/>
    </row>
    <row r="497" spans="5:7" ht="12.75">
      <c r="E497" s="93"/>
      <c r="F497" s="93"/>
      <c r="G497" s="93"/>
    </row>
    <row r="498" spans="5:7" ht="12.75">
      <c r="E498" s="93"/>
      <c r="F498" s="93"/>
      <c r="G498" s="93"/>
    </row>
    <row r="499" spans="5:7" ht="12.75">
      <c r="E499" s="93"/>
      <c r="F499" s="93"/>
      <c r="G499" s="93"/>
    </row>
    <row r="500" spans="5:7" ht="12.75">
      <c r="E500" s="93"/>
      <c r="F500" s="93"/>
      <c r="G500" s="93"/>
    </row>
    <row r="501" spans="5:7" ht="12.75">
      <c r="E501" s="93"/>
      <c r="F501" s="93"/>
      <c r="G501" s="93"/>
    </row>
    <row r="502" spans="5:7" ht="12.75">
      <c r="E502" s="93"/>
      <c r="F502" s="93"/>
      <c r="G502" s="93"/>
    </row>
    <row r="503" spans="5:7" ht="12.75">
      <c r="E503" s="93"/>
      <c r="F503" s="93"/>
      <c r="G503" s="93"/>
    </row>
    <row r="504" spans="5:7" ht="12.75">
      <c r="E504" s="93"/>
      <c r="F504" s="93"/>
      <c r="G504" s="93"/>
    </row>
    <row r="505" spans="5:7" ht="12.75">
      <c r="E505" s="93"/>
      <c r="F505" s="93"/>
      <c r="G505" s="93"/>
    </row>
    <row r="506" spans="5:7" ht="12.75">
      <c r="E506" s="93"/>
      <c r="F506" s="93"/>
      <c r="G506" s="93"/>
    </row>
    <row r="507" spans="5:7" ht="12.75">
      <c r="E507" s="93"/>
      <c r="F507" s="93"/>
      <c r="G507" s="93"/>
    </row>
    <row r="508" spans="5:7" ht="12.75">
      <c r="E508" s="93"/>
      <c r="F508" s="93"/>
      <c r="G508" s="93"/>
    </row>
    <row r="509" spans="5:7" ht="12.75">
      <c r="E509" s="93"/>
      <c r="F509" s="93"/>
      <c r="G509" s="93"/>
    </row>
    <row r="510" spans="5:7" ht="12.75">
      <c r="E510" s="93"/>
      <c r="F510" s="93"/>
      <c r="G510" s="93"/>
    </row>
    <row r="511" spans="5:7" ht="12.75">
      <c r="E511" s="93"/>
      <c r="F511" s="93"/>
      <c r="G511" s="93"/>
    </row>
    <row r="512" spans="5:7" ht="12.75">
      <c r="E512" s="93"/>
      <c r="F512" s="93"/>
      <c r="G512" s="93"/>
    </row>
    <row r="513" spans="5:7" ht="12.75">
      <c r="E513" s="93"/>
      <c r="F513" s="93"/>
      <c r="G513" s="93"/>
    </row>
    <row r="514" spans="5:7" ht="12.75">
      <c r="E514" s="93"/>
      <c r="F514" s="93"/>
      <c r="G514" s="93"/>
    </row>
    <row r="515" spans="5:7" ht="12.75">
      <c r="E515" s="93"/>
      <c r="F515" s="93"/>
      <c r="G515" s="93"/>
    </row>
    <row r="516" spans="5:7" ht="12.75">
      <c r="E516" s="93"/>
      <c r="F516" s="93"/>
      <c r="G516" s="93"/>
    </row>
    <row r="517" spans="5:7" ht="12.75">
      <c r="E517" s="93"/>
      <c r="F517" s="93"/>
      <c r="G517" s="93"/>
    </row>
    <row r="518" spans="5:7" ht="12.75">
      <c r="E518" s="93"/>
      <c r="F518" s="93"/>
      <c r="G518" s="93"/>
    </row>
    <row r="519" spans="5:7" ht="12.75">
      <c r="E519" s="93"/>
      <c r="F519" s="93"/>
      <c r="G519" s="93"/>
    </row>
    <row r="520" spans="5:7" ht="12.75">
      <c r="E520" s="93"/>
      <c r="F520" s="93"/>
      <c r="G520" s="93"/>
    </row>
    <row r="521" spans="5:7" ht="12.75">
      <c r="E521" s="93"/>
      <c r="F521" s="93"/>
      <c r="G521" s="93"/>
    </row>
    <row r="522" spans="5:7" ht="12.75">
      <c r="E522" s="93"/>
      <c r="F522" s="93"/>
      <c r="G522" s="93"/>
    </row>
    <row r="523" spans="5:7" ht="12.75">
      <c r="E523" s="93"/>
      <c r="F523" s="93"/>
      <c r="G523" s="93"/>
    </row>
    <row r="524" spans="5:7" ht="12.75">
      <c r="E524" s="93"/>
      <c r="F524" s="93"/>
      <c r="G524" s="93"/>
    </row>
    <row r="525" spans="5:7" ht="12.75">
      <c r="E525" s="93"/>
      <c r="F525" s="93"/>
      <c r="G525" s="93"/>
    </row>
    <row r="526" spans="5:7" ht="12.75">
      <c r="E526" s="93"/>
      <c r="F526" s="93"/>
      <c r="G526" s="93"/>
    </row>
    <row r="527" spans="5:7" ht="12.75">
      <c r="E527" s="93"/>
      <c r="F527" s="93"/>
      <c r="G527" s="93"/>
    </row>
    <row r="528" spans="5:7" ht="12.75">
      <c r="E528" s="93"/>
      <c r="F528" s="93"/>
      <c r="G528" s="93"/>
    </row>
    <row r="529" spans="5:7" ht="12.75">
      <c r="E529" s="93"/>
      <c r="F529" s="93"/>
      <c r="G529" s="93"/>
    </row>
    <row r="530" spans="5:7" ht="12.75">
      <c r="E530" s="93"/>
      <c r="F530" s="93"/>
      <c r="G530" s="93"/>
    </row>
    <row r="531" spans="5:7" ht="12.75">
      <c r="E531" s="93"/>
      <c r="F531" s="93"/>
      <c r="G531" s="93"/>
    </row>
    <row r="532" spans="5:7" ht="12.75">
      <c r="E532" s="93"/>
      <c r="F532" s="93"/>
      <c r="G532" s="93"/>
    </row>
    <row r="533" spans="5:7" ht="12.75">
      <c r="E533" s="93"/>
      <c r="F533" s="93"/>
      <c r="G533" s="93"/>
    </row>
    <row r="534" spans="5:7" ht="12.75">
      <c r="E534" s="93"/>
      <c r="F534" s="93"/>
      <c r="G534" s="93"/>
    </row>
    <row r="535" spans="5:7" ht="12.75">
      <c r="E535" s="93"/>
      <c r="F535" s="93"/>
      <c r="G535" s="93"/>
    </row>
    <row r="536" spans="5:7" ht="12.75">
      <c r="E536" s="93"/>
      <c r="F536" s="93"/>
      <c r="G536" s="93"/>
    </row>
    <row r="537" spans="5:7" ht="12.75">
      <c r="E537" s="93"/>
      <c r="F537" s="93"/>
      <c r="G537" s="93"/>
    </row>
    <row r="538" spans="5:7" ht="12.75">
      <c r="E538" s="93"/>
      <c r="F538" s="93"/>
      <c r="G538" s="93"/>
    </row>
    <row r="539" spans="5:7" ht="12.75">
      <c r="E539" s="93"/>
      <c r="F539" s="93"/>
      <c r="G539" s="93"/>
    </row>
    <row r="540" spans="5:7" ht="12.75">
      <c r="E540" s="93"/>
      <c r="F540" s="93"/>
      <c r="G540" s="93"/>
    </row>
    <row r="541" spans="5:7" ht="12.75">
      <c r="E541" s="93"/>
      <c r="F541" s="93"/>
      <c r="G541" s="93"/>
    </row>
    <row r="542" spans="5:7" ht="12.75">
      <c r="E542" s="93"/>
      <c r="F542" s="93"/>
      <c r="G542" s="93"/>
    </row>
    <row r="543" spans="5:7" ht="12.75">
      <c r="E543" s="93"/>
      <c r="F543" s="93"/>
      <c r="G543" s="93"/>
    </row>
    <row r="544" spans="5:7" ht="12.75">
      <c r="E544" s="93"/>
      <c r="F544" s="93"/>
      <c r="G544" s="93"/>
    </row>
    <row r="545" spans="5:7" ht="12.75">
      <c r="E545" s="93"/>
      <c r="F545" s="93"/>
      <c r="G545" s="93"/>
    </row>
    <row r="546" spans="5:7" ht="12.75">
      <c r="E546" s="93"/>
      <c r="F546" s="93"/>
      <c r="G546" s="93"/>
    </row>
    <row r="547" spans="5:7" ht="12.75">
      <c r="E547" s="93"/>
      <c r="F547" s="93"/>
      <c r="G547" s="93"/>
    </row>
    <row r="548" spans="5:7" ht="12.75">
      <c r="E548" s="93"/>
      <c r="F548" s="93"/>
      <c r="G548" s="93"/>
    </row>
    <row r="549" spans="5:7" ht="12.75">
      <c r="E549" s="93"/>
      <c r="F549" s="93"/>
      <c r="G549" s="93"/>
    </row>
    <row r="550" spans="5:7" ht="12.75">
      <c r="E550" s="93"/>
      <c r="F550" s="93"/>
      <c r="G550" s="93"/>
    </row>
    <row r="551" spans="5:7" ht="12.75">
      <c r="E551" s="93"/>
      <c r="F551" s="93"/>
      <c r="G551" s="93"/>
    </row>
    <row r="552" spans="5:7" ht="12.75">
      <c r="E552" s="93"/>
      <c r="F552" s="93"/>
      <c r="G552" s="93"/>
    </row>
    <row r="553" spans="5:7" ht="12.75">
      <c r="E553" s="93"/>
      <c r="F553" s="93"/>
      <c r="G553" s="93"/>
    </row>
    <row r="554" spans="5:7" ht="12.75">
      <c r="E554" s="93"/>
      <c r="F554" s="93"/>
      <c r="G554" s="93"/>
    </row>
    <row r="555" spans="5:7" ht="12.75">
      <c r="E555" s="93"/>
      <c r="F555" s="93"/>
      <c r="G555" s="93"/>
    </row>
    <row r="556" spans="5:7" ht="12.75">
      <c r="E556" s="93"/>
      <c r="F556" s="93"/>
      <c r="G556" s="93"/>
    </row>
    <row r="557" spans="5:7" ht="12.75">
      <c r="E557" s="93"/>
      <c r="F557" s="93"/>
      <c r="G557" s="93"/>
    </row>
    <row r="558" spans="5:7" ht="12.75">
      <c r="E558" s="93"/>
      <c r="F558" s="93"/>
      <c r="G558" s="93"/>
    </row>
    <row r="559" spans="5:7" ht="12.75">
      <c r="E559" s="93"/>
      <c r="F559" s="93"/>
      <c r="G559" s="93"/>
    </row>
    <row r="560" spans="5:7" ht="12.75">
      <c r="E560" s="93"/>
      <c r="F560" s="93"/>
      <c r="G560" s="93"/>
    </row>
    <row r="561" spans="5:7" ht="12.75">
      <c r="E561" s="93"/>
      <c r="F561" s="93"/>
      <c r="G561" s="93"/>
    </row>
    <row r="562" spans="5:7" ht="12.75">
      <c r="E562" s="93"/>
      <c r="F562" s="93"/>
      <c r="G562" s="93"/>
    </row>
    <row r="563" spans="5:7" ht="12.75">
      <c r="E563" s="93"/>
      <c r="F563" s="93"/>
      <c r="G563" s="93"/>
    </row>
    <row r="564" spans="5:7" ht="12.75">
      <c r="E564" s="93"/>
      <c r="F564" s="93"/>
      <c r="G564" s="93"/>
    </row>
    <row r="565" spans="5:7" ht="12.75">
      <c r="E565" s="93"/>
      <c r="F565" s="93"/>
      <c r="G565" s="93"/>
    </row>
    <row r="566" spans="5:7" ht="12.75">
      <c r="E566" s="93"/>
      <c r="F566" s="93"/>
      <c r="G566" s="93"/>
    </row>
    <row r="567" spans="5:7" ht="12.75">
      <c r="E567" s="93"/>
      <c r="F567" s="93"/>
      <c r="G567" s="93"/>
    </row>
    <row r="568" spans="5:7" ht="12.75">
      <c r="E568" s="93"/>
      <c r="F568" s="93"/>
      <c r="G568" s="93"/>
    </row>
    <row r="569" spans="5:7" ht="12.75">
      <c r="E569" s="93"/>
      <c r="F569" s="93"/>
      <c r="G569" s="93"/>
    </row>
    <row r="570" spans="5:7" ht="12.75">
      <c r="E570" s="93"/>
      <c r="F570" s="93"/>
      <c r="G570" s="93"/>
    </row>
    <row r="571" spans="5:7" ht="12.75">
      <c r="E571" s="93"/>
      <c r="F571" s="93"/>
      <c r="G571" s="93"/>
    </row>
    <row r="572" spans="5:7" ht="12.75">
      <c r="E572" s="93"/>
      <c r="F572" s="93"/>
      <c r="G572" s="93"/>
    </row>
    <row r="573" spans="5:7" ht="12.75">
      <c r="E573" s="93"/>
      <c r="F573" s="93"/>
      <c r="G573" s="93"/>
    </row>
    <row r="574" spans="5:7" ht="12.75">
      <c r="E574" s="93"/>
      <c r="F574" s="93"/>
      <c r="G574" s="93"/>
    </row>
    <row r="575" spans="5:7" ht="12.75">
      <c r="E575" s="93"/>
      <c r="F575" s="93"/>
      <c r="G575" s="93"/>
    </row>
    <row r="576" spans="5:7" ht="12.75">
      <c r="E576" s="93"/>
      <c r="F576" s="93"/>
      <c r="G576" s="93"/>
    </row>
    <row r="577" spans="5:7" ht="12.75">
      <c r="E577" s="93"/>
      <c r="F577" s="93"/>
      <c r="G577" s="93"/>
    </row>
    <row r="578" spans="5:7" ht="12.75">
      <c r="E578" s="93"/>
      <c r="F578" s="93"/>
      <c r="G578" s="93"/>
    </row>
    <row r="579" spans="5:7" ht="12.75">
      <c r="E579" s="93"/>
      <c r="F579" s="93"/>
      <c r="G579" s="93"/>
    </row>
    <row r="580" spans="5:7" ht="12.75">
      <c r="E580" s="93"/>
      <c r="F580" s="93"/>
      <c r="G580" s="93"/>
    </row>
    <row r="581" spans="5:7" ht="12.75">
      <c r="E581" s="93"/>
      <c r="F581" s="93"/>
      <c r="G581" s="93"/>
    </row>
    <row r="582" spans="5:7" ht="12.75">
      <c r="E582" s="93"/>
      <c r="F582" s="93"/>
      <c r="G582" s="93"/>
    </row>
    <row r="583" spans="5:7" ht="12.75">
      <c r="E583" s="93"/>
      <c r="F583" s="93"/>
      <c r="G583" s="93"/>
    </row>
    <row r="584" spans="5:7" ht="12.75">
      <c r="E584" s="93"/>
      <c r="F584" s="93"/>
      <c r="G584" s="93"/>
    </row>
    <row r="585" spans="5:7" ht="12.75">
      <c r="E585" s="93"/>
      <c r="F585" s="93"/>
      <c r="G585" s="93"/>
    </row>
    <row r="586" spans="5:7" ht="12.75">
      <c r="E586" s="93"/>
      <c r="F586" s="93"/>
      <c r="G586" s="93"/>
    </row>
    <row r="587" spans="5:7" ht="12.75">
      <c r="E587" s="93"/>
      <c r="F587" s="93"/>
      <c r="G587" s="93"/>
    </row>
    <row r="588" spans="5:7" ht="12.75">
      <c r="E588" s="93"/>
      <c r="F588" s="93"/>
      <c r="G588" s="93"/>
    </row>
    <row r="589" spans="5:7" ht="12.75">
      <c r="E589" s="93"/>
      <c r="F589" s="93"/>
      <c r="G589" s="93"/>
    </row>
    <row r="590" spans="5:7" ht="12.75">
      <c r="E590" s="93"/>
      <c r="F590" s="93"/>
      <c r="G590" s="93"/>
    </row>
    <row r="591" spans="5:7" ht="12.75">
      <c r="E591" s="93"/>
      <c r="F591" s="93"/>
      <c r="G591" s="93"/>
    </row>
    <row r="592" spans="5:7" ht="12.75">
      <c r="E592" s="93"/>
      <c r="F592" s="93"/>
      <c r="G592" s="93"/>
    </row>
    <row r="593" spans="5:7" ht="12.75">
      <c r="E593" s="93"/>
      <c r="F593" s="93"/>
      <c r="G593" s="93"/>
    </row>
    <row r="594" spans="5:7" ht="12.75">
      <c r="E594" s="93"/>
      <c r="F594" s="93"/>
      <c r="G594" s="93"/>
    </row>
    <row r="595" spans="5:7" ht="12.75">
      <c r="E595" s="93"/>
      <c r="F595" s="93"/>
      <c r="G595" s="93"/>
    </row>
    <row r="596" spans="5:7" ht="12.75">
      <c r="E596" s="93"/>
      <c r="F596" s="93"/>
      <c r="G596" s="93"/>
    </row>
    <row r="597" spans="5:7" ht="12.75">
      <c r="E597" s="93"/>
      <c r="F597" s="93"/>
      <c r="G597" s="93"/>
    </row>
    <row r="598" spans="5:7" ht="12.75">
      <c r="E598" s="93"/>
      <c r="F598" s="93"/>
      <c r="G598" s="93"/>
    </row>
    <row r="599" spans="5:7" ht="12.75">
      <c r="E599" s="93"/>
      <c r="F599" s="93"/>
      <c r="G599" s="93"/>
    </row>
    <row r="600" spans="5:7" ht="12.75">
      <c r="E600" s="93"/>
      <c r="F600" s="93"/>
      <c r="G600" s="93"/>
    </row>
    <row r="601" spans="5:7" ht="12.75">
      <c r="E601" s="93"/>
      <c r="F601" s="93"/>
      <c r="G601" s="93"/>
    </row>
    <row r="602" spans="5:7" ht="12.75">
      <c r="E602" s="93"/>
      <c r="F602" s="93"/>
      <c r="G602" s="93"/>
    </row>
    <row r="603" spans="5:7" ht="12.75">
      <c r="E603" s="93"/>
      <c r="F603" s="93"/>
      <c r="G603" s="93"/>
    </row>
    <row r="604" spans="5:7" ht="12.75">
      <c r="E604" s="93"/>
      <c r="F604" s="93"/>
      <c r="G604" s="93"/>
    </row>
    <row r="605" spans="5:7" ht="12.75">
      <c r="E605" s="93"/>
      <c r="F605" s="93"/>
      <c r="G605" s="93"/>
    </row>
    <row r="606" spans="5:7" ht="12.75">
      <c r="E606" s="93"/>
      <c r="F606" s="93"/>
      <c r="G606" s="93"/>
    </row>
    <row r="607" spans="5:7" ht="12.75">
      <c r="E607" s="93"/>
      <c r="F607" s="93"/>
      <c r="G607" s="93"/>
    </row>
    <row r="608" spans="5:7" ht="12.75">
      <c r="E608" s="93"/>
      <c r="F608" s="93"/>
      <c r="G608" s="93"/>
    </row>
    <row r="609" spans="5:7" ht="12.75">
      <c r="E609" s="93"/>
      <c r="F609" s="93"/>
      <c r="G609" s="93"/>
    </row>
    <row r="610" spans="5:7" ht="12.75">
      <c r="E610" s="93"/>
      <c r="F610" s="93"/>
      <c r="G610" s="93"/>
    </row>
    <row r="611" spans="5:7" ht="12.75">
      <c r="E611" s="93"/>
      <c r="F611" s="93"/>
      <c r="G611" s="93"/>
    </row>
    <row r="612" spans="5:7" ht="12.75">
      <c r="E612" s="93"/>
      <c r="F612" s="93"/>
      <c r="G612" s="93"/>
    </row>
    <row r="613" spans="5:7" ht="12.75">
      <c r="E613" s="93"/>
      <c r="F613" s="93"/>
      <c r="G613" s="93"/>
    </row>
    <row r="614" spans="5:7" ht="12.75">
      <c r="E614" s="93"/>
      <c r="F614" s="93"/>
      <c r="G614" s="93"/>
    </row>
    <row r="615" spans="5:7" ht="12.75">
      <c r="E615" s="93"/>
      <c r="F615" s="93"/>
      <c r="G615" s="93"/>
    </row>
    <row r="616" spans="5:7" ht="12.75">
      <c r="E616" s="93"/>
      <c r="F616" s="93"/>
      <c r="G616" s="93"/>
    </row>
    <row r="617" spans="5:7" ht="12.75">
      <c r="E617" s="93"/>
      <c r="F617" s="93"/>
      <c r="G617" s="93"/>
    </row>
    <row r="618" spans="5:7" ht="12.75">
      <c r="E618" s="93"/>
      <c r="F618" s="93"/>
      <c r="G618" s="93"/>
    </row>
    <row r="619" spans="5:7" ht="12.75">
      <c r="E619" s="93"/>
      <c r="F619" s="93"/>
      <c r="G619" s="93"/>
    </row>
    <row r="620" spans="5:7" ht="12.75">
      <c r="E620" s="93"/>
      <c r="F620" s="93"/>
      <c r="G620" s="93"/>
    </row>
    <row r="621" spans="5:7" ht="12.75">
      <c r="E621" s="93"/>
      <c r="F621" s="93"/>
      <c r="G621" s="93"/>
    </row>
    <row r="622" spans="5:7" ht="12.75">
      <c r="E622" s="93"/>
      <c r="F622" s="93"/>
      <c r="G622" s="93"/>
    </row>
    <row r="623" spans="5:7" ht="12.75">
      <c r="E623" s="93"/>
      <c r="F623" s="93"/>
      <c r="G623" s="93"/>
    </row>
    <row r="624" spans="5:7" ht="12.75">
      <c r="E624" s="93"/>
      <c r="F624" s="93"/>
      <c r="G624" s="93"/>
    </row>
    <row r="625" spans="5:7" ht="12.75">
      <c r="E625" s="93"/>
      <c r="F625" s="93"/>
      <c r="G625" s="93"/>
    </row>
    <row r="626" spans="5:7" ht="12.75">
      <c r="E626" s="93"/>
      <c r="F626" s="93"/>
      <c r="G626" s="93"/>
    </row>
    <row r="627" spans="5:7" ht="12.75">
      <c r="E627" s="93"/>
      <c r="F627" s="93"/>
      <c r="G627" s="93"/>
    </row>
    <row r="628" spans="5:7" ht="12.75">
      <c r="E628" s="93"/>
      <c r="F628" s="93"/>
      <c r="G628" s="93"/>
    </row>
    <row r="629" spans="5:7" ht="12.75">
      <c r="E629" s="93"/>
      <c r="F629" s="93"/>
      <c r="G629" s="93"/>
    </row>
    <row r="630" spans="5:7" ht="12.75">
      <c r="E630" s="93"/>
      <c r="F630" s="93"/>
      <c r="G630" s="93"/>
    </row>
    <row r="631" spans="5:7" ht="12.75">
      <c r="E631" s="93"/>
      <c r="F631" s="93"/>
      <c r="G631" s="93"/>
    </row>
    <row r="632" spans="5:7" ht="12.75">
      <c r="E632" s="93"/>
      <c r="F632" s="93"/>
      <c r="G632" s="93"/>
    </row>
    <row r="633" spans="5:7" ht="12.75">
      <c r="E633" s="93"/>
      <c r="F633" s="93"/>
      <c r="G633" s="93"/>
    </row>
    <row r="634" spans="5:7" ht="12.75">
      <c r="E634" s="93"/>
      <c r="F634" s="93"/>
      <c r="G634" s="93"/>
    </row>
    <row r="635" spans="5:7" ht="12.75">
      <c r="E635" s="93"/>
      <c r="F635" s="93"/>
      <c r="G635" s="93"/>
    </row>
    <row r="636" spans="5:7" ht="12.75">
      <c r="E636" s="93"/>
      <c r="F636" s="93"/>
      <c r="G636" s="93"/>
    </row>
    <row r="637" spans="5:7" ht="12.75">
      <c r="E637" s="93"/>
      <c r="F637" s="93"/>
      <c r="G637" s="93"/>
    </row>
    <row r="638" spans="5:7" ht="12.75">
      <c r="E638" s="93"/>
      <c r="F638" s="93"/>
      <c r="G638" s="93"/>
    </row>
    <row r="639" spans="5:7" ht="12.75">
      <c r="E639" s="93"/>
      <c r="F639" s="93"/>
      <c r="G639" s="93"/>
    </row>
    <row r="640" spans="5:7" ht="12.75">
      <c r="E640" s="93"/>
      <c r="F640" s="93"/>
      <c r="G640" s="93"/>
    </row>
    <row r="641" spans="5:7" ht="12.75">
      <c r="E641" s="93"/>
      <c r="F641" s="93"/>
      <c r="G641" s="93"/>
    </row>
    <row r="642" spans="5:7" ht="12.75">
      <c r="E642" s="93"/>
      <c r="F642" s="93"/>
      <c r="G642" s="93"/>
    </row>
    <row r="643" spans="5:7" ht="12.75">
      <c r="E643" s="93"/>
      <c r="F643" s="93"/>
      <c r="G643" s="93"/>
    </row>
    <row r="644" spans="5:7" ht="12.75">
      <c r="E644" s="93"/>
      <c r="F644" s="93"/>
      <c r="G644" s="93"/>
    </row>
    <row r="645" spans="5:7" ht="12.75">
      <c r="E645" s="93"/>
      <c r="F645" s="93"/>
      <c r="G645" s="93"/>
    </row>
    <row r="646" spans="5:7" ht="12.75">
      <c r="E646" s="93"/>
      <c r="F646" s="93"/>
      <c r="G646" s="93"/>
    </row>
    <row r="647" spans="5:7" ht="12.75">
      <c r="E647" s="93"/>
      <c r="F647" s="93"/>
      <c r="G647" s="93"/>
    </row>
    <row r="648" spans="5:7" ht="12.75">
      <c r="E648" s="93"/>
      <c r="F648" s="93"/>
      <c r="G648" s="93"/>
    </row>
    <row r="649" spans="5:7" ht="12.75">
      <c r="E649" s="93"/>
      <c r="F649" s="93"/>
      <c r="G649" s="93"/>
    </row>
    <row r="650" spans="5:7" ht="12.75">
      <c r="E650" s="93"/>
      <c r="F650" s="93"/>
      <c r="G650" s="93"/>
    </row>
    <row r="651" spans="5:7" ht="12.75">
      <c r="E651" s="93"/>
      <c r="F651" s="93"/>
      <c r="G651" s="93"/>
    </row>
    <row r="652" spans="5:7" ht="12.75">
      <c r="E652" s="93"/>
      <c r="F652" s="93"/>
      <c r="G652" s="93"/>
    </row>
    <row r="653" spans="5:7" ht="12.75">
      <c r="E653" s="93"/>
      <c r="F653" s="93"/>
      <c r="G653" s="93"/>
    </row>
    <row r="654" spans="5:7" ht="12.75">
      <c r="E654" s="93"/>
      <c r="F654" s="93"/>
      <c r="G654" s="93"/>
    </row>
    <row r="655" spans="5:7" ht="12.75">
      <c r="E655" s="93"/>
      <c r="F655" s="93"/>
      <c r="G655" s="93"/>
    </row>
    <row r="656" spans="5:7" ht="12.75">
      <c r="E656" s="93"/>
      <c r="F656" s="93"/>
      <c r="G656" s="93"/>
    </row>
    <row r="657" spans="5:7" ht="12.75">
      <c r="E657" s="93"/>
      <c r="F657" s="93"/>
      <c r="G657" s="93"/>
    </row>
    <row r="658" spans="5:7" ht="12.75">
      <c r="E658" s="93"/>
      <c r="F658" s="93"/>
      <c r="G658" s="93"/>
    </row>
    <row r="659" spans="5:7" ht="12.75">
      <c r="E659" s="93"/>
      <c r="F659" s="93"/>
      <c r="G659" s="93"/>
    </row>
    <row r="660" spans="5:7" ht="12.75">
      <c r="E660" s="93"/>
      <c r="F660" s="93"/>
      <c r="G660" s="93"/>
    </row>
    <row r="661" spans="5:7" ht="12.75">
      <c r="E661" s="93"/>
      <c r="F661" s="93"/>
      <c r="G661" s="93"/>
    </row>
    <row r="662" spans="5:7" ht="12.75">
      <c r="E662" s="93"/>
      <c r="F662" s="93"/>
      <c r="G662" s="93"/>
    </row>
    <row r="663" spans="5:7" ht="12.75">
      <c r="E663" s="93"/>
      <c r="F663" s="93"/>
      <c r="G663" s="93"/>
    </row>
    <row r="664" spans="5:7" ht="12.75">
      <c r="E664" s="93"/>
      <c r="F664" s="93"/>
      <c r="G664" s="93"/>
    </row>
    <row r="665" spans="5:7" ht="12.75">
      <c r="E665" s="93"/>
      <c r="F665" s="93"/>
      <c r="G665" s="93"/>
    </row>
    <row r="666" spans="5:7" ht="12.75">
      <c r="E666" s="93"/>
      <c r="F666" s="93"/>
      <c r="G666" s="93"/>
    </row>
    <row r="667" spans="5:7" ht="12.75">
      <c r="E667" s="93"/>
      <c r="F667" s="93"/>
      <c r="G667" s="93"/>
    </row>
    <row r="668" spans="5:7" ht="12.75">
      <c r="E668" s="93"/>
      <c r="F668" s="93"/>
      <c r="G668" s="93"/>
    </row>
    <row r="669" spans="5:7" ht="12.75">
      <c r="E669" s="93"/>
      <c r="F669" s="93"/>
      <c r="G669" s="93"/>
    </row>
    <row r="670" spans="5:7" ht="12.75">
      <c r="E670" s="93"/>
      <c r="F670" s="93"/>
      <c r="G670" s="93"/>
    </row>
    <row r="671" spans="5:7" ht="12.75">
      <c r="E671" s="93"/>
      <c r="F671" s="93"/>
      <c r="G671" s="93"/>
    </row>
    <row r="672" spans="5:7" ht="12.75">
      <c r="E672" s="93"/>
      <c r="F672" s="93"/>
      <c r="G672" s="93"/>
    </row>
    <row r="673" spans="5:7" ht="12.75">
      <c r="E673" s="93"/>
      <c r="F673" s="93"/>
      <c r="G673" s="93"/>
    </row>
    <row r="674" spans="5:7" ht="12.75">
      <c r="E674" s="93"/>
      <c r="F674" s="93"/>
      <c r="G674" s="93"/>
    </row>
    <row r="675" spans="5:7" ht="12.75">
      <c r="E675" s="93"/>
      <c r="F675" s="93"/>
      <c r="G675" s="93"/>
    </row>
    <row r="676" spans="5:7" ht="12.75">
      <c r="E676" s="93"/>
      <c r="F676" s="93"/>
      <c r="G676" s="93"/>
    </row>
    <row r="677" spans="5:7" ht="12.75">
      <c r="E677" s="93"/>
      <c r="F677" s="93"/>
      <c r="G677" s="93"/>
    </row>
    <row r="678" spans="5:7" ht="12.75">
      <c r="E678" s="93"/>
      <c r="F678" s="93"/>
      <c r="G678" s="93"/>
    </row>
    <row r="679" spans="5:7" ht="12.75">
      <c r="E679" s="93"/>
      <c r="F679" s="93"/>
      <c r="G679" s="93"/>
    </row>
    <row r="680" spans="5:7" ht="12.75">
      <c r="E680" s="93"/>
      <c r="F680" s="93"/>
      <c r="G680" s="93"/>
    </row>
    <row r="681" spans="5:7" ht="12.75">
      <c r="E681" s="93"/>
      <c r="F681" s="93"/>
      <c r="G681" s="93"/>
    </row>
    <row r="682" spans="5:7" ht="12.75">
      <c r="E682" s="93"/>
      <c r="F682" s="93"/>
      <c r="G682" s="93"/>
    </row>
    <row r="683" spans="5:7" ht="12.75">
      <c r="E683" s="93"/>
      <c r="F683" s="93"/>
      <c r="G683" s="93"/>
    </row>
    <row r="684" spans="5:7" ht="12.75">
      <c r="E684" s="93"/>
      <c r="F684" s="93"/>
      <c r="G684" s="93"/>
    </row>
    <row r="685" spans="5:7" ht="12.75">
      <c r="E685" s="93"/>
      <c r="F685" s="93"/>
      <c r="G685" s="93"/>
    </row>
    <row r="686" spans="5:7" ht="12.75">
      <c r="E686" s="93"/>
      <c r="F686" s="93"/>
      <c r="G686" s="93"/>
    </row>
    <row r="687" spans="5:7" ht="12.75">
      <c r="E687" s="93"/>
      <c r="F687" s="93"/>
      <c r="G687" s="93"/>
    </row>
    <row r="688" spans="5:7" ht="12.75">
      <c r="E688" s="93"/>
      <c r="F688" s="93"/>
      <c r="G688" s="93"/>
    </row>
    <row r="689" spans="5:7" ht="12.75">
      <c r="E689" s="93"/>
      <c r="F689" s="93"/>
      <c r="G689" s="93"/>
    </row>
    <row r="690" spans="5:7" ht="12.75">
      <c r="E690" s="93"/>
      <c r="F690" s="93"/>
      <c r="G690" s="93"/>
    </row>
    <row r="691" spans="5:7" ht="12.75">
      <c r="E691" s="93"/>
      <c r="F691" s="93"/>
      <c r="G691" s="93"/>
    </row>
    <row r="692" spans="5:7" ht="12.75">
      <c r="E692" s="93"/>
      <c r="F692" s="93"/>
      <c r="G692" s="93"/>
    </row>
    <row r="693" spans="5:7" ht="12.75">
      <c r="E693" s="93"/>
      <c r="F693" s="93"/>
      <c r="G693" s="93"/>
    </row>
    <row r="694" spans="5:7" ht="12.75">
      <c r="E694" s="93"/>
      <c r="F694" s="93"/>
      <c r="G694" s="93"/>
    </row>
    <row r="695" spans="5:7" ht="12.75">
      <c r="E695" s="93"/>
      <c r="F695" s="93"/>
      <c r="G695" s="93"/>
    </row>
    <row r="696" spans="5:7" ht="12.75">
      <c r="E696" s="93"/>
      <c r="F696" s="93"/>
      <c r="G696" s="93"/>
    </row>
    <row r="697" spans="5:7" ht="12.75">
      <c r="E697" s="93"/>
      <c r="F697" s="93"/>
      <c r="G697" s="93"/>
    </row>
    <row r="698" spans="5:7" ht="12.75">
      <c r="E698" s="93"/>
      <c r="F698" s="93"/>
      <c r="G698" s="93"/>
    </row>
    <row r="699" spans="5:7" ht="12.75">
      <c r="E699" s="93"/>
      <c r="F699" s="93"/>
      <c r="G699" s="93"/>
    </row>
    <row r="700" spans="5:7" ht="12.75">
      <c r="E700" s="93"/>
      <c r="F700" s="93"/>
      <c r="G700" s="93"/>
    </row>
    <row r="701" spans="5:7" ht="12.75">
      <c r="E701" s="93"/>
      <c r="F701" s="93"/>
      <c r="G701" s="93"/>
    </row>
    <row r="702" spans="5:7" ht="12.75">
      <c r="E702" s="93"/>
      <c r="F702" s="93"/>
      <c r="G702" s="93"/>
    </row>
    <row r="703" spans="5:7" ht="12.75">
      <c r="E703" s="93"/>
      <c r="F703" s="93"/>
      <c r="G703" s="93"/>
    </row>
    <row r="704" spans="5:7" ht="12.75">
      <c r="E704" s="93"/>
      <c r="F704" s="93"/>
      <c r="G704" s="93"/>
    </row>
    <row r="705" spans="5:7" ht="12.75">
      <c r="E705" s="93"/>
      <c r="F705" s="93"/>
      <c r="G705" s="93"/>
    </row>
    <row r="706" spans="5:7" ht="12.75">
      <c r="E706" s="93"/>
      <c r="F706" s="93"/>
      <c r="G706" s="93"/>
    </row>
    <row r="707" spans="5:7" ht="12.75">
      <c r="E707" s="93"/>
      <c r="F707" s="93"/>
      <c r="G707" s="93"/>
    </row>
    <row r="708" spans="5:7" ht="12.75">
      <c r="E708" s="93"/>
      <c r="F708" s="93"/>
      <c r="G708" s="93"/>
    </row>
    <row r="709" spans="5:7" ht="12.75">
      <c r="E709" s="93"/>
      <c r="F709" s="93"/>
      <c r="G709" s="93"/>
    </row>
    <row r="710" spans="5:7" ht="12.75">
      <c r="E710" s="93"/>
      <c r="F710" s="93"/>
      <c r="G710" s="93"/>
    </row>
    <row r="711" spans="5:7" ht="12.75">
      <c r="E711" s="93"/>
      <c r="F711" s="93"/>
      <c r="G711" s="93"/>
    </row>
    <row r="712" spans="5:7" ht="12.75">
      <c r="E712" s="93"/>
      <c r="F712" s="93"/>
      <c r="G712" s="93"/>
    </row>
    <row r="713" spans="5:7" ht="12.75">
      <c r="E713" s="93"/>
      <c r="F713" s="93"/>
      <c r="G713" s="93"/>
    </row>
    <row r="714" spans="5:7" ht="12.75">
      <c r="E714" s="93"/>
      <c r="F714" s="93"/>
      <c r="G714" s="93"/>
    </row>
    <row r="715" spans="5:7" ht="12.75">
      <c r="E715" s="93"/>
      <c r="F715" s="93"/>
      <c r="G715" s="93"/>
    </row>
    <row r="716" spans="5:7" ht="12.75">
      <c r="E716" s="93"/>
      <c r="F716" s="93"/>
      <c r="G716" s="93"/>
    </row>
    <row r="717" spans="5:7" ht="12.75">
      <c r="E717" s="93"/>
      <c r="F717" s="93"/>
      <c r="G717" s="93"/>
    </row>
    <row r="718" spans="5:7" ht="12.75">
      <c r="E718" s="93"/>
      <c r="F718" s="93"/>
      <c r="G718" s="93"/>
    </row>
    <row r="719" spans="5:7" ht="12.75">
      <c r="E719" s="93"/>
      <c r="F719" s="93"/>
      <c r="G719" s="93"/>
    </row>
    <row r="720" spans="5:7" ht="12.75">
      <c r="E720" s="93"/>
      <c r="F720" s="93"/>
      <c r="G720" s="93"/>
    </row>
    <row r="721" spans="5:7" ht="12.75">
      <c r="E721" s="93"/>
      <c r="F721" s="93"/>
      <c r="G721" s="93"/>
    </row>
    <row r="722" spans="5:7" ht="12.75">
      <c r="E722" s="93"/>
      <c r="F722" s="93"/>
      <c r="G722" s="93"/>
    </row>
    <row r="723" spans="5:7" ht="12.75">
      <c r="E723" s="93"/>
      <c r="F723" s="93"/>
      <c r="G723" s="93"/>
    </row>
    <row r="724" spans="5:7" ht="12.75">
      <c r="E724" s="93"/>
      <c r="F724" s="93"/>
      <c r="G724" s="93"/>
    </row>
    <row r="725" spans="5:7" ht="12.75">
      <c r="E725" s="93"/>
      <c r="F725" s="93"/>
      <c r="G725" s="93"/>
    </row>
    <row r="726" spans="5:7" ht="12.75">
      <c r="E726" s="93"/>
      <c r="F726" s="93"/>
      <c r="G726" s="93"/>
    </row>
    <row r="727" spans="5:7" ht="12.75">
      <c r="E727" s="93"/>
      <c r="F727" s="93"/>
      <c r="G727" s="93"/>
    </row>
    <row r="728" spans="5:7" ht="12.75">
      <c r="E728" s="93"/>
      <c r="F728" s="93"/>
      <c r="G728" s="93"/>
    </row>
    <row r="729" spans="5:7" ht="12.75">
      <c r="E729" s="93"/>
      <c r="F729" s="93"/>
      <c r="G729" s="93"/>
    </row>
    <row r="730" spans="5:7" ht="12.75">
      <c r="E730" s="93"/>
      <c r="F730" s="93"/>
      <c r="G730" s="93"/>
    </row>
    <row r="731" spans="5:7" ht="12.75">
      <c r="E731" s="93"/>
      <c r="F731" s="93"/>
      <c r="G731" s="93"/>
    </row>
    <row r="732" spans="5:7" ht="12.75">
      <c r="E732" s="93"/>
      <c r="F732" s="93"/>
      <c r="G732" s="93"/>
    </row>
    <row r="733" spans="5:7" ht="12.75">
      <c r="E733" s="93"/>
      <c r="F733" s="93"/>
      <c r="G733" s="93"/>
    </row>
    <row r="734" spans="5:7" ht="12.75">
      <c r="E734" s="93"/>
      <c r="F734" s="93"/>
      <c r="G734" s="93"/>
    </row>
    <row r="735" spans="5:7" ht="12.75">
      <c r="E735" s="93"/>
      <c r="F735" s="93"/>
      <c r="G735" s="93"/>
    </row>
    <row r="736" spans="5:7" ht="12.75">
      <c r="E736" s="93"/>
      <c r="F736" s="93"/>
      <c r="G736" s="93"/>
    </row>
    <row r="737" spans="5:7" ht="12.75">
      <c r="E737" s="93"/>
      <c r="F737" s="93"/>
      <c r="G737" s="93"/>
    </row>
    <row r="738" spans="5:7" ht="12.75">
      <c r="E738" s="93"/>
      <c r="F738" s="93"/>
      <c r="G738" s="93"/>
    </row>
    <row r="739" spans="5:7" ht="12.75">
      <c r="E739" s="93"/>
      <c r="F739" s="93"/>
      <c r="G739" s="93"/>
    </row>
    <row r="740" spans="5:7" ht="12.75">
      <c r="E740" s="93"/>
      <c r="F740" s="93"/>
      <c r="G740" s="93"/>
    </row>
    <row r="741" spans="5:7" ht="12.75">
      <c r="E741" s="93"/>
      <c r="F741" s="93"/>
      <c r="G741" s="93"/>
    </row>
    <row r="742" spans="5:7" ht="12.75">
      <c r="E742" s="93"/>
      <c r="F742" s="93"/>
      <c r="G742" s="93"/>
    </row>
    <row r="743" spans="5:7" ht="12.75">
      <c r="E743" s="93"/>
      <c r="F743" s="93"/>
      <c r="G743" s="93"/>
    </row>
    <row r="744" spans="5:7" ht="12.75">
      <c r="E744" s="93"/>
      <c r="F744" s="93"/>
      <c r="G744" s="93"/>
    </row>
    <row r="745" spans="5:7" ht="12.75">
      <c r="E745" s="93"/>
      <c r="F745" s="93"/>
      <c r="G745" s="93"/>
    </row>
    <row r="746" spans="5:7" ht="12.75">
      <c r="E746" s="93"/>
      <c r="F746" s="93"/>
      <c r="G746" s="93"/>
    </row>
    <row r="747" spans="5:7" ht="12.75">
      <c r="E747" s="93"/>
      <c r="F747" s="93"/>
      <c r="G747" s="93"/>
    </row>
    <row r="748" spans="5:7" ht="12.75">
      <c r="E748" s="93"/>
      <c r="F748" s="93"/>
      <c r="G748" s="93"/>
    </row>
    <row r="749" spans="5:7" ht="12.75">
      <c r="E749" s="93"/>
      <c r="F749" s="93"/>
      <c r="G749" s="93"/>
    </row>
    <row r="750" spans="5:7" ht="12.75">
      <c r="E750" s="93"/>
      <c r="F750" s="93"/>
      <c r="G750" s="93"/>
    </row>
    <row r="751" spans="5:7" ht="12.75">
      <c r="E751" s="93"/>
      <c r="F751" s="93"/>
      <c r="G751" s="93"/>
    </row>
    <row r="752" spans="5:7" ht="12.75">
      <c r="E752" s="93"/>
      <c r="F752" s="93"/>
      <c r="G752" s="93"/>
    </row>
    <row r="753" spans="5:7" ht="12.75">
      <c r="E753" s="93"/>
      <c r="F753" s="93"/>
      <c r="G753" s="93"/>
    </row>
    <row r="754" spans="5:7" ht="12.75">
      <c r="E754" s="93"/>
      <c r="F754" s="93"/>
      <c r="G754" s="93"/>
    </row>
    <row r="755" spans="5:7" ht="12.75">
      <c r="E755" s="93"/>
      <c r="F755" s="93"/>
      <c r="G755" s="93"/>
    </row>
    <row r="756" spans="5:7" ht="12.75">
      <c r="E756" s="93"/>
      <c r="F756" s="93"/>
      <c r="G756" s="93"/>
    </row>
    <row r="757" spans="5:7" ht="12.75">
      <c r="E757" s="93"/>
      <c r="F757" s="93"/>
      <c r="G757" s="93"/>
    </row>
    <row r="758" spans="5:7" ht="12.75">
      <c r="E758" s="93"/>
      <c r="F758" s="93"/>
      <c r="G758" s="93"/>
    </row>
    <row r="759" spans="5:7" ht="12.75">
      <c r="E759" s="93"/>
      <c r="F759" s="93"/>
      <c r="G759" s="93"/>
    </row>
    <row r="760" spans="5:7" ht="12.75">
      <c r="E760" s="93"/>
      <c r="F760" s="93"/>
      <c r="G760" s="93"/>
    </row>
    <row r="761" spans="5:7" ht="12.75">
      <c r="E761" s="93"/>
      <c r="F761" s="93"/>
      <c r="G761" s="93"/>
    </row>
    <row r="762" spans="5:7" ht="12.75">
      <c r="E762" s="93"/>
      <c r="F762" s="93"/>
      <c r="G762" s="93"/>
    </row>
    <row r="763" spans="5:7" ht="12.75">
      <c r="E763" s="93"/>
      <c r="F763" s="93"/>
      <c r="G763" s="93"/>
    </row>
    <row r="764" spans="5:7" ht="12.75">
      <c r="E764" s="93"/>
      <c r="F764" s="93"/>
      <c r="G764" s="93"/>
    </row>
    <row r="765" spans="5:7" ht="12.75">
      <c r="E765" s="93"/>
      <c r="F765" s="93"/>
      <c r="G765" s="93"/>
    </row>
    <row r="766" spans="5:7" ht="12.75">
      <c r="E766" s="93"/>
      <c r="F766" s="93"/>
      <c r="G766" s="93"/>
    </row>
    <row r="767" spans="5:7" ht="12.75">
      <c r="E767" s="93"/>
      <c r="F767" s="93"/>
      <c r="G767" s="93"/>
    </row>
    <row r="768" spans="5:7" ht="12.75">
      <c r="E768" s="93"/>
      <c r="F768" s="93"/>
      <c r="G768" s="93"/>
    </row>
    <row r="769" spans="5:7" ht="12.75">
      <c r="E769" s="93"/>
      <c r="F769" s="93"/>
      <c r="G769" s="93"/>
    </row>
    <row r="770" spans="5:7" ht="12.75">
      <c r="E770" s="93"/>
      <c r="F770" s="93"/>
      <c r="G770" s="93"/>
    </row>
    <row r="771" spans="5:7" ht="12.75">
      <c r="E771" s="93"/>
      <c r="F771" s="93"/>
      <c r="G771" s="93"/>
    </row>
    <row r="772" spans="5:7" ht="12.75">
      <c r="E772" s="93"/>
      <c r="F772" s="93"/>
      <c r="G772" s="93"/>
    </row>
    <row r="773" spans="5:7" ht="12.75">
      <c r="E773" s="93"/>
      <c r="F773" s="93"/>
      <c r="G773" s="93"/>
    </row>
    <row r="774" spans="5:7" ht="12.75">
      <c r="E774" s="93"/>
      <c r="F774" s="93"/>
      <c r="G774" s="93"/>
    </row>
    <row r="775" spans="5:7" ht="12.75">
      <c r="E775" s="93"/>
      <c r="F775" s="93"/>
      <c r="G775" s="93"/>
    </row>
    <row r="776" spans="5:7" ht="12.75">
      <c r="E776" s="93"/>
      <c r="F776" s="93"/>
      <c r="G776" s="93"/>
    </row>
    <row r="777" spans="5:7" ht="12.75">
      <c r="E777" s="93"/>
      <c r="F777" s="93"/>
      <c r="G777" s="93"/>
    </row>
    <row r="778" spans="5:7" ht="12.75">
      <c r="E778" s="93"/>
      <c r="F778" s="93"/>
      <c r="G778" s="93"/>
    </row>
    <row r="779" spans="5:7" ht="12.75">
      <c r="E779" s="93"/>
      <c r="F779" s="93"/>
      <c r="G779" s="93"/>
    </row>
    <row r="780" spans="5:7" ht="12.75">
      <c r="E780" s="93"/>
      <c r="F780" s="93"/>
      <c r="G780" s="93"/>
    </row>
    <row r="781" spans="5:7" ht="12.75">
      <c r="E781" s="93"/>
      <c r="F781" s="93"/>
      <c r="G781" s="93"/>
    </row>
    <row r="782" spans="5:7" ht="12.75">
      <c r="E782" s="93"/>
      <c r="F782" s="93"/>
      <c r="G782" s="93"/>
    </row>
    <row r="783" spans="5:7" ht="12.75">
      <c r="E783" s="93"/>
      <c r="F783" s="93"/>
      <c r="G783" s="93"/>
    </row>
    <row r="784" spans="5:7" ht="12.75">
      <c r="E784" s="93"/>
      <c r="F784" s="93"/>
      <c r="G784" s="93"/>
    </row>
    <row r="785" spans="5:7" ht="12.75">
      <c r="E785" s="93"/>
      <c r="F785" s="93"/>
      <c r="G785" s="93"/>
    </row>
    <row r="786" spans="5:7" ht="12.75">
      <c r="E786" s="93"/>
      <c r="F786" s="93"/>
      <c r="G786" s="93"/>
    </row>
    <row r="787" spans="5:7" ht="12.75">
      <c r="E787" s="93"/>
      <c r="F787" s="93"/>
      <c r="G787" s="93"/>
    </row>
    <row r="788" spans="5:7" ht="12.75">
      <c r="E788" s="93"/>
      <c r="F788" s="93"/>
      <c r="G788" s="93"/>
    </row>
    <row r="789" spans="5:7" ht="12.75">
      <c r="E789" s="93"/>
      <c r="F789" s="93"/>
      <c r="G789" s="93"/>
    </row>
    <row r="790" spans="5:7" ht="12.75">
      <c r="E790" s="93"/>
      <c r="F790" s="93"/>
      <c r="G790" s="93"/>
    </row>
    <row r="791" spans="5:7" ht="12.75">
      <c r="E791" s="93"/>
      <c r="F791" s="93"/>
      <c r="G791" s="93"/>
    </row>
    <row r="792" spans="5:7" ht="12.75">
      <c r="E792" s="93"/>
      <c r="F792" s="93"/>
      <c r="G792" s="93"/>
    </row>
    <row r="793" spans="5:7" ht="12.75">
      <c r="E793" s="93"/>
      <c r="F793" s="93"/>
      <c r="G793" s="93"/>
    </row>
    <row r="794" spans="5:7" ht="12.75">
      <c r="E794" s="93"/>
      <c r="F794" s="93"/>
      <c r="G794" s="93"/>
    </row>
    <row r="795" spans="5:7" ht="12.75">
      <c r="E795" s="93"/>
      <c r="F795" s="93"/>
      <c r="G795" s="93"/>
    </row>
    <row r="796" spans="5:7" ht="12.75">
      <c r="E796" s="93"/>
      <c r="F796" s="93"/>
      <c r="G796" s="93"/>
    </row>
    <row r="797" spans="5:7" ht="12.75">
      <c r="E797" s="93"/>
      <c r="F797" s="93"/>
      <c r="G797" s="93"/>
    </row>
    <row r="798" spans="5:7" ht="12.75">
      <c r="E798" s="93"/>
      <c r="F798" s="93"/>
      <c r="G798" s="93"/>
    </row>
    <row r="799" spans="5:7" ht="12.75">
      <c r="E799" s="93"/>
      <c r="F799" s="93"/>
      <c r="G799" s="93"/>
    </row>
    <row r="800" spans="5:7" ht="12.75">
      <c r="E800" s="93"/>
      <c r="F800" s="93"/>
      <c r="G800" s="93"/>
    </row>
    <row r="801" spans="5:7" ht="12.75">
      <c r="E801" s="93"/>
      <c r="F801" s="93"/>
      <c r="G801" s="93"/>
    </row>
    <row r="802" spans="5:7" ht="12.75">
      <c r="E802" s="93"/>
      <c r="F802" s="93"/>
      <c r="G802" s="93"/>
    </row>
    <row r="803" spans="5:7" ht="12.75">
      <c r="E803" s="93"/>
      <c r="F803" s="93"/>
      <c r="G803" s="93"/>
    </row>
    <row r="804" spans="5:7" ht="12.75">
      <c r="E804" s="93"/>
      <c r="F804" s="93"/>
      <c r="G804" s="93"/>
    </row>
    <row r="805" spans="5:7" ht="12.75">
      <c r="E805" s="93"/>
      <c r="F805" s="93"/>
      <c r="G805" s="93"/>
    </row>
    <row r="806" spans="5:7" ht="12.75">
      <c r="E806" s="93"/>
      <c r="F806" s="93"/>
      <c r="G806" s="93"/>
    </row>
    <row r="807" spans="5:7" ht="12.75">
      <c r="E807" s="93"/>
      <c r="F807" s="93"/>
      <c r="G807" s="93"/>
    </row>
    <row r="808" spans="5:7" ht="12.75">
      <c r="E808" s="93"/>
      <c r="F808" s="93"/>
      <c r="G808" s="93"/>
    </row>
    <row r="809" spans="5:7" ht="12.75">
      <c r="E809" s="93"/>
      <c r="F809" s="93"/>
      <c r="G809" s="93"/>
    </row>
    <row r="810" spans="5:7" ht="12.75">
      <c r="E810" s="93"/>
      <c r="F810" s="93"/>
      <c r="G810" s="93"/>
    </row>
    <row r="811" spans="5:7" ht="12.75">
      <c r="E811" s="93"/>
      <c r="F811" s="93"/>
      <c r="G811" s="93"/>
    </row>
    <row r="812" spans="5:7" ht="12.75">
      <c r="E812" s="93"/>
      <c r="F812" s="93"/>
      <c r="G812" s="93"/>
    </row>
    <row r="813" spans="5:7" ht="12.75">
      <c r="E813" s="93"/>
      <c r="F813" s="93"/>
      <c r="G813" s="93"/>
    </row>
    <row r="814" spans="5:7" ht="12.75">
      <c r="E814" s="93"/>
      <c r="F814" s="93"/>
      <c r="G814" s="93"/>
    </row>
    <row r="815" spans="5:7" ht="12.75">
      <c r="E815" s="93"/>
      <c r="F815" s="93"/>
      <c r="G815" s="93"/>
    </row>
    <row r="816" spans="5:7" ht="12.75">
      <c r="E816" s="93"/>
      <c r="F816" s="93"/>
      <c r="G816" s="93"/>
    </row>
    <row r="817" spans="5:7" ht="12.75">
      <c r="E817" s="93"/>
      <c r="F817" s="93"/>
      <c r="G817" s="93"/>
    </row>
    <row r="818" spans="5:7" ht="12.75">
      <c r="E818" s="93"/>
      <c r="F818" s="93"/>
      <c r="G818" s="93"/>
    </row>
    <row r="819" spans="5:7" ht="12.75">
      <c r="E819" s="93"/>
      <c r="F819" s="93"/>
      <c r="G819" s="93"/>
    </row>
    <row r="820" spans="5:7" ht="12.75">
      <c r="E820" s="93"/>
      <c r="F820" s="93"/>
      <c r="G820" s="93"/>
    </row>
    <row r="821" spans="5:7" ht="12.75">
      <c r="E821" s="93"/>
      <c r="F821" s="93"/>
      <c r="G821" s="93"/>
    </row>
    <row r="822" spans="5:7" ht="12.75">
      <c r="E822" s="93"/>
      <c r="F822" s="93"/>
      <c r="G822" s="93"/>
    </row>
    <row r="823" spans="5:7" ht="12.75">
      <c r="E823" s="93"/>
      <c r="F823" s="93"/>
      <c r="G823" s="93"/>
    </row>
    <row r="824" spans="5:7" ht="12.75">
      <c r="E824" s="93"/>
      <c r="F824" s="93"/>
      <c r="G824" s="93"/>
    </row>
    <row r="825" spans="5:7" ht="12.75">
      <c r="E825" s="93"/>
      <c r="F825" s="93"/>
      <c r="G825" s="93"/>
    </row>
    <row r="826" spans="5:7" ht="12.75">
      <c r="E826" s="93"/>
      <c r="F826" s="93"/>
      <c r="G826" s="93"/>
    </row>
    <row r="827" spans="5:7" ht="12.75">
      <c r="E827" s="93"/>
      <c r="F827" s="93"/>
      <c r="G827" s="93"/>
    </row>
    <row r="828" spans="5:7" ht="12.75">
      <c r="E828" s="93"/>
      <c r="F828" s="93"/>
      <c r="G828" s="93"/>
    </row>
    <row r="829" spans="5:7" ht="12.75">
      <c r="E829" s="93"/>
      <c r="F829" s="93"/>
      <c r="G829" s="93"/>
    </row>
    <row r="830" spans="5:7" ht="12.75">
      <c r="E830" s="93"/>
      <c r="F830" s="93"/>
      <c r="G830" s="93"/>
    </row>
    <row r="831" spans="5:7" ht="12.75">
      <c r="E831" s="93"/>
      <c r="F831" s="93"/>
      <c r="G831" s="93"/>
    </row>
    <row r="832" spans="5:7" ht="12.75">
      <c r="E832" s="93"/>
      <c r="F832" s="93"/>
      <c r="G832" s="93"/>
    </row>
    <row r="833" spans="5:7" ht="12.75">
      <c r="E833" s="93"/>
      <c r="F833" s="93"/>
      <c r="G833" s="93"/>
    </row>
    <row r="834" spans="5:7" ht="12.75">
      <c r="E834" s="93"/>
      <c r="F834" s="93"/>
      <c r="G834" s="93"/>
    </row>
    <row r="835" spans="5:7" ht="12.75">
      <c r="E835" s="93"/>
      <c r="F835" s="93"/>
      <c r="G835" s="93"/>
    </row>
    <row r="836" spans="5:7" ht="12.75">
      <c r="E836" s="93"/>
      <c r="F836" s="93"/>
      <c r="G836" s="93"/>
    </row>
    <row r="837" spans="5:7" ht="12.75">
      <c r="E837" s="93"/>
      <c r="F837" s="93"/>
      <c r="G837" s="93"/>
    </row>
    <row r="838" spans="5:7" ht="12.75">
      <c r="E838" s="93"/>
      <c r="F838" s="93"/>
      <c r="G838" s="93"/>
    </row>
    <row r="839" spans="5:7" ht="12.75">
      <c r="E839" s="93"/>
      <c r="F839" s="93"/>
      <c r="G839" s="93"/>
    </row>
    <row r="840" spans="5:7" ht="12.75">
      <c r="E840" s="93"/>
      <c r="F840" s="93"/>
      <c r="G840" s="93"/>
    </row>
    <row r="841" spans="5:7" ht="12.75">
      <c r="E841" s="93"/>
      <c r="F841" s="93"/>
      <c r="G841" s="93"/>
    </row>
    <row r="842" spans="5:7" ht="12.75">
      <c r="E842" s="93"/>
      <c r="F842" s="93"/>
      <c r="G842" s="93"/>
    </row>
    <row r="843" spans="5:7" ht="12.75">
      <c r="E843" s="93"/>
      <c r="F843" s="93"/>
      <c r="G843" s="93"/>
    </row>
    <row r="844" spans="5:7" ht="12.75">
      <c r="E844" s="93"/>
      <c r="F844" s="93"/>
      <c r="G844" s="93"/>
    </row>
    <row r="845" spans="5:7" ht="12.75">
      <c r="E845" s="93"/>
      <c r="F845" s="93"/>
      <c r="G845" s="93"/>
    </row>
    <row r="846" spans="5:7" ht="12.75">
      <c r="E846" s="93"/>
      <c r="F846" s="93"/>
      <c r="G846" s="93"/>
    </row>
    <row r="847" spans="5:7" ht="12.75">
      <c r="E847" s="93"/>
      <c r="F847" s="93"/>
      <c r="G847" s="93"/>
    </row>
    <row r="848" spans="5:7" ht="12.75">
      <c r="E848" s="93"/>
      <c r="F848" s="93"/>
      <c r="G848" s="93"/>
    </row>
    <row r="849" spans="5:7" ht="12.75">
      <c r="E849" s="93"/>
      <c r="F849" s="93"/>
      <c r="G849" s="93"/>
    </row>
    <row r="850" spans="5:7" ht="12.75">
      <c r="E850" s="93"/>
      <c r="F850" s="93"/>
      <c r="G850" s="93"/>
    </row>
    <row r="851" spans="5:7" ht="12.75">
      <c r="E851" s="93"/>
      <c r="F851" s="93"/>
      <c r="G851" s="93"/>
    </row>
    <row r="852" spans="5:7" ht="12.75">
      <c r="E852" s="93"/>
      <c r="F852" s="93"/>
      <c r="G852" s="93"/>
    </row>
    <row r="853" spans="5:7" ht="12.75">
      <c r="E853" s="93"/>
      <c r="F853" s="93"/>
      <c r="G853" s="93"/>
    </row>
    <row r="854" spans="5:7" ht="12.75">
      <c r="E854" s="93"/>
      <c r="F854" s="93"/>
      <c r="G854" s="93"/>
    </row>
    <row r="855" spans="5:7" ht="12.75">
      <c r="E855" s="93"/>
      <c r="F855" s="93"/>
      <c r="G855" s="93"/>
    </row>
    <row r="856" spans="5:7" ht="12.75">
      <c r="E856" s="93"/>
      <c r="F856" s="93"/>
      <c r="G856" s="93"/>
    </row>
    <row r="857" spans="5:7" ht="12.75">
      <c r="E857" s="93"/>
      <c r="F857" s="93"/>
      <c r="G857" s="93"/>
    </row>
    <row r="858" spans="5:7" ht="12.75">
      <c r="E858" s="93"/>
      <c r="F858" s="93"/>
      <c r="G858" s="93"/>
    </row>
    <row r="859" spans="5:7" ht="12.75">
      <c r="E859" s="93"/>
      <c r="F859" s="93"/>
      <c r="G859" s="93"/>
    </row>
    <row r="860" spans="5:7" ht="12.75">
      <c r="E860" s="93"/>
      <c r="F860" s="93"/>
      <c r="G860" s="93"/>
    </row>
    <row r="861" spans="5:7" ht="12.75">
      <c r="E861" s="93"/>
      <c r="F861" s="93"/>
      <c r="G861" s="93"/>
    </row>
    <row r="862" spans="5:7" ht="12.75">
      <c r="E862" s="93"/>
      <c r="F862" s="93"/>
      <c r="G862" s="93"/>
    </row>
    <row r="863" spans="5:7" ht="12.75">
      <c r="E863" s="93"/>
      <c r="F863" s="93"/>
      <c r="G863" s="93"/>
    </row>
    <row r="864" spans="5:7" ht="12.75">
      <c r="E864" s="93"/>
      <c r="F864" s="93"/>
      <c r="G864" s="93"/>
    </row>
    <row r="865" spans="5:7" ht="12.75">
      <c r="E865" s="93"/>
      <c r="F865" s="93"/>
      <c r="G865" s="93"/>
    </row>
    <row r="866" spans="5:7" ht="12.75">
      <c r="E866" s="93"/>
      <c r="F866" s="93"/>
      <c r="G866" s="93"/>
    </row>
    <row r="867" spans="5:7" ht="12.75">
      <c r="E867" s="93"/>
      <c r="F867" s="93"/>
      <c r="G867" s="93"/>
    </row>
    <row r="868" spans="5:7" ht="12.75">
      <c r="E868" s="93"/>
      <c r="F868" s="93"/>
      <c r="G868" s="93"/>
    </row>
    <row r="869" spans="5:7" ht="12.75">
      <c r="E869" s="93"/>
      <c r="F869" s="93"/>
      <c r="G869" s="93"/>
    </row>
    <row r="870" spans="5:7" ht="12.75">
      <c r="E870" s="93"/>
      <c r="F870" s="93"/>
      <c r="G870" s="93"/>
    </row>
    <row r="871" spans="5:7" ht="12.75">
      <c r="E871" s="93"/>
      <c r="F871" s="93"/>
      <c r="G871" s="93"/>
    </row>
    <row r="872" spans="5:7" ht="12.75">
      <c r="E872" s="93"/>
      <c r="F872" s="93"/>
      <c r="G872" s="93"/>
    </row>
    <row r="873" spans="5:7" ht="12.75">
      <c r="E873" s="93"/>
      <c r="F873" s="93"/>
      <c r="G873" s="93"/>
    </row>
    <row r="874" spans="5:7" ht="12.75">
      <c r="E874" s="93"/>
      <c r="F874" s="93"/>
      <c r="G874" s="93"/>
    </row>
    <row r="875" spans="5:7" ht="12.75">
      <c r="E875" s="93"/>
      <c r="F875" s="93"/>
      <c r="G875" s="93"/>
    </row>
    <row r="876" spans="5:7" ht="12.75">
      <c r="E876" s="93"/>
      <c r="F876" s="93"/>
      <c r="G876" s="93"/>
    </row>
    <row r="877" spans="5:7" ht="12.75">
      <c r="E877" s="93"/>
      <c r="F877" s="93"/>
      <c r="G877" s="93"/>
    </row>
    <row r="878" spans="5:7" ht="12.75">
      <c r="E878" s="93"/>
      <c r="F878" s="93"/>
      <c r="G878" s="93"/>
    </row>
    <row r="879" spans="5:7" ht="12.75">
      <c r="E879" s="93"/>
      <c r="F879" s="93"/>
      <c r="G879" s="93"/>
    </row>
    <row r="880" spans="5:7" ht="12.75">
      <c r="E880" s="93"/>
      <c r="F880" s="93"/>
      <c r="G880" s="93"/>
    </row>
    <row r="881" spans="5:7" ht="12.75">
      <c r="E881" s="93"/>
      <c r="F881" s="93"/>
      <c r="G881" s="93"/>
    </row>
    <row r="882" spans="5:7" ht="12.75">
      <c r="E882" s="93"/>
      <c r="F882" s="93"/>
      <c r="G882" s="93"/>
    </row>
    <row r="883" spans="5:7" ht="12.75">
      <c r="E883" s="93"/>
      <c r="F883" s="93"/>
      <c r="G883" s="93"/>
    </row>
    <row r="884" spans="5:7" ht="12.75">
      <c r="E884" s="93"/>
      <c r="F884" s="93"/>
      <c r="G884" s="93"/>
    </row>
    <row r="885" spans="5:7" ht="12.75">
      <c r="E885" s="93"/>
      <c r="F885" s="93"/>
      <c r="G885" s="93"/>
    </row>
    <row r="886" spans="5:7" ht="12.75">
      <c r="E886" s="93"/>
      <c r="F886" s="93"/>
      <c r="G886" s="93"/>
    </row>
    <row r="887" spans="5:7" ht="12.75">
      <c r="E887" s="93"/>
      <c r="F887" s="93"/>
      <c r="G887" s="93"/>
    </row>
    <row r="888" spans="5:7" ht="12.75">
      <c r="E888" s="93"/>
      <c r="F888" s="93"/>
      <c r="G888" s="93"/>
    </row>
    <row r="889" spans="5:7" ht="12.75">
      <c r="E889" s="93"/>
      <c r="F889" s="93"/>
      <c r="G889" s="93"/>
    </row>
    <row r="890" spans="5:7" ht="12.75">
      <c r="E890" s="93"/>
      <c r="F890" s="93"/>
      <c r="G890" s="93"/>
    </row>
    <row r="891" spans="5:7" ht="12.75">
      <c r="E891" s="93"/>
      <c r="F891" s="93"/>
      <c r="G891" s="93"/>
    </row>
    <row r="892" spans="5:7" ht="12.75">
      <c r="E892" s="93"/>
      <c r="F892" s="93"/>
      <c r="G892" s="93"/>
    </row>
    <row r="893" spans="5:7" ht="12.75">
      <c r="E893" s="93"/>
      <c r="F893" s="93"/>
      <c r="G893" s="93"/>
    </row>
    <row r="894" spans="5:7" ht="12.75">
      <c r="E894" s="93"/>
      <c r="F894" s="93"/>
      <c r="G894" s="93"/>
    </row>
    <row r="895" spans="5:7" ht="12.75">
      <c r="E895" s="93"/>
      <c r="F895" s="93"/>
      <c r="G895" s="93"/>
    </row>
    <row r="896" spans="5:7" ht="12.75">
      <c r="E896" s="93"/>
      <c r="F896" s="93"/>
      <c r="G896" s="93"/>
    </row>
    <row r="897" spans="5:7" ht="12.75">
      <c r="E897" s="93"/>
      <c r="F897" s="93"/>
      <c r="G897" s="93"/>
    </row>
    <row r="898" spans="5:7" ht="12.75">
      <c r="E898" s="93"/>
      <c r="F898" s="93"/>
      <c r="G898" s="93"/>
    </row>
    <row r="899" spans="5:7" ht="12.75">
      <c r="E899" s="93"/>
      <c r="F899" s="93"/>
      <c r="G899" s="93"/>
    </row>
    <row r="900" spans="5:7" ht="12.75">
      <c r="E900" s="93"/>
      <c r="F900" s="93"/>
      <c r="G900" s="93"/>
    </row>
    <row r="901" spans="5:7" ht="12.75">
      <c r="E901" s="93"/>
      <c r="F901" s="93"/>
      <c r="G901" s="93"/>
    </row>
    <row r="902" spans="5:7" ht="12.75">
      <c r="E902" s="93"/>
      <c r="F902" s="93"/>
      <c r="G902" s="93"/>
    </row>
    <row r="903" spans="5:7" ht="12.75">
      <c r="E903" s="93"/>
      <c r="F903" s="93"/>
      <c r="G903" s="93"/>
    </row>
    <row r="904" spans="5:7" ht="12.75">
      <c r="E904" s="93"/>
      <c r="F904" s="93"/>
      <c r="G904" s="93"/>
    </row>
    <row r="905" spans="5:7" ht="12.75">
      <c r="E905" s="93"/>
      <c r="F905" s="93"/>
      <c r="G905" s="93"/>
    </row>
    <row r="906" spans="5:7" ht="12.75">
      <c r="E906" s="93"/>
      <c r="F906" s="93"/>
      <c r="G906" s="93"/>
    </row>
    <row r="907" spans="5:7" ht="12.75">
      <c r="E907" s="93"/>
      <c r="F907" s="93"/>
      <c r="G907" s="93"/>
    </row>
    <row r="908" spans="5:7" ht="12.75">
      <c r="E908" s="93"/>
      <c r="F908" s="93"/>
      <c r="G908" s="93"/>
    </row>
    <row r="909" spans="5:7" ht="12.75">
      <c r="E909" s="93"/>
      <c r="F909" s="93"/>
      <c r="G909" s="93"/>
    </row>
    <row r="910" spans="5:7" ht="12.75">
      <c r="E910" s="93"/>
      <c r="F910" s="93"/>
      <c r="G910" s="93"/>
    </row>
    <row r="911" spans="5:7" ht="12.75">
      <c r="E911" s="93"/>
      <c r="F911" s="93"/>
      <c r="G911" s="93"/>
    </row>
    <row r="912" spans="5:7" ht="12.75">
      <c r="E912" s="93"/>
      <c r="F912" s="93"/>
      <c r="G912" s="93"/>
    </row>
    <row r="913" spans="5:7" ht="12.75">
      <c r="E913" s="93"/>
      <c r="F913" s="93"/>
      <c r="G913" s="93"/>
    </row>
    <row r="914" spans="5:7" ht="12.75">
      <c r="E914" s="93"/>
      <c r="F914" s="93"/>
      <c r="G914" s="93"/>
    </row>
    <row r="915" spans="5:7" ht="12.75">
      <c r="E915" s="93"/>
      <c r="F915" s="93"/>
      <c r="G915" s="93"/>
    </row>
    <row r="916" spans="5:7" ht="12.75">
      <c r="E916" s="93"/>
      <c r="F916" s="93"/>
      <c r="G916" s="93"/>
    </row>
    <row r="917" spans="5:7" ht="12.75">
      <c r="E917" s="93"/>
      <c r="F917" s="93"/>
      <c r="G917" s="93"/>
    </row>
    <row r="918" spans="5:7" ht="12.75">
      <c r="E918" s="93"/>
      <c r="F918" s="93"/>
      <c r="G918" s="93"/>
    </row>
    <row r="919" spans="5:7" ht="12.75">
      <c r="E919" s="93"/>
      <c r="F919" s="93"/>
      <c r="G919" s="93"/>
    </row>
    <row r="920" spans="5:7" ht="12.75">
      <c r="E920" s="93"/>
      <c r="F920" s="93"/>
      <c r="G920" s="93"/>
    </row>
    <row r="921" spans="5:7" ht="12.75">
      <c r="E921" s="93"/>
      <c r="F921" s="93"/>
      <c r="G921" s="93"/>
    </row>
    <row r="922" spans="5:7" ht="12.75">
      <c r="E922" s="93"/>
      <c r="F922" s="93"/>
      <c r="G922" s="93"/>
    </row>
    <row r="923" spans="5:7" ht="12.75">
      <c r="E923" s="93"/>
      <c r="F923" s="93"/>
      <c r="G923" s="93"/>
    </row>
    <row r="924" spans="5:7" ht="12.75">
      <c r="E924" s="93"/>
      <c r="F924" s="93"/>
      <c r="G924" s="93"/>
    </row>
    <row r="925" spans="5:7" ht="12.75">
      <c r="E925" s="93"/>
      <c r="F925" s="93"/>
      <c r="G925" s="93"/>
    </row>
    <row r="926" spans="5:7" ht="12.75">
      <c r="E926" s="93"/>
      <c r="F926" s="93"/>
      <c r="G926" s="93"/>
    </row>
    <row r="927" spans="5:7" ht="12.75">
      <c r="E927" s="93"/>
      <c r="F927" s="93"/>
      <c r="G927" s="93"/>
    </row>
    <row r="928" spans="5:7" ht="12.75">
      <c r="E928" s="93"/>
      <c r="F928" s="93"/>
      <c r="G928" s="93"/>
    </row>
    <row r="929" spans="5:7" ht="12.75">
      <c r="E929" s="93"/>
      <c r="F929" s="93"/>
      <c r="G929" s="93"/>
    </row>
    <row r="930" spans="5:7" ht="12.75">
      <c r="E930" s="93"/>
      <c r="F930" s="93"/>
      <c r="G930" s="93"/>
    </row>
    <row r="931" spans="5:7" ht="12.75">
      <c r="E931" s="93"/>
      <c r="F931" s="93"/>
      <c r="G931" s="93"/>
    </row>
    <row r="932" spans="5:7" ht="12.75">
      <c r="E932" s="93"/>
      <c r="F932" s="93"/>
      <c r="G932" s="93"/>
    </row>
    <row r="933" spans="5:7" ht="12.75">
      <c r="E933" s="93"/>
      <c r="F933" s="93"/>
      <c r="G933" s="93"/>
    </row>
    <row r="934" spans="5:7" ht="12.75">
      <c r="E934" s="93"/>
      <c r="F934" s="93"/>
      <c r="G934" s="93"/>
    </row>
    <row r="935" spans="5:7" ht="12.75">
      <c r="E935" s="93"/>
      <c r="F935" s="93"/>
      <c r="G935" s="93"/>
    </row>
    <row r="936" spans="5:7" ht="12.75">
      <c r="E936" s="93"/>
      <c r="F936" s="93"/>
      <c r="G936" s="93"/>
    </row>
    <row r="937" spans="5:7" ht="12.75">
      <c r="E937" s="93"/>
      <c r="F937" s="93"/>
      <c r="G937" s="93"/>
    </row>
    <row r="938" spans="5:7" ht="12.75">
      <c r="E938" s="93"/>
      <c r="F938" s="93"/>
      <c r="G938" s="93"/>
    </row>
    <row r="939" spans="5:7" ht="12.75">
      <c r="E939" s="93"/>
      <c r="F939" s="93"/>
      <c r="G939" s="93"/>
    </row>
    <row r="940" spans="5:7" ht="12.75">
      <c r="E940" s="93"/>
      <c r="F940" s="93"/>
      <c r="G940" s="93"/>
    </row>
    <row r="941" spans="5:7" ht="12.75">
      <c r="E941" s="93"/>
      <c r="F941" s="93"/>
      <c r="G941" s="93"/>
    </row>
    <row r="942" spans="5:7" ht="12.75">
      <c r="E942" s="93"/>
      <c r="F942" s="93"/>
      <c r="G942" s="93"/>
    </row>
    <row r="943" spans="5:7" ht="12.75">
      <c r="E943" s="93"/>
      <c r="F943" s="93"/>
      <c r="G943" s="93"/>
    </row>
    <row r="944" spans="5:7" ht="12.75">
      <c r="E944" s="93"/>
      <c r="F944" s="93"/>
      <c r="G944" s="93"/>
    </row>
    <row r="945" spans="5:7" ht="12.75">
      <c r="E945" s="93"/>
      <c r="F945" s="93"/>
      <c r="G945" s="93"/>
    </row>
    <row r="946" spans="5:7" ht="12.75">
      <c r="E946" s="93"/>
      <c r="F946" s="93"/>
      <c r="G946" s="93"/>
    </row>
    <row r="947" spans="5:7" ht="12.75">
      <c r="E947" s="93"/>
      <c r="F947" s="93"/>
      <c r="G947" s="93"/>
    </row>
    <row r="948" spans="5:7" ht="12.75">
      <c r="E948" s="93"/>
      <c r="F948" s="93"/>
      <c r="G948" s="93"/>
    </row>
    <row r="949" spans="5:7" ht="12.75">
      <c r="E949" s="93"/>
      <c r="F949" s="93"/>
      <c r="G949" s="93"/>
    </row>
    <row r="950" spans="5:7" ht="12.75">
      <c r="E950" s="93"/>
      <c r="F950" s="93"/>
      <c r="G950" s="93"/>
    </row>
    <row r="951" spans="5:7" ht="12.75">
      <c r="E951" s="93"/>
      <c r="F951" s="93"/>
      <c r="G951" s="93"/>
    </row>
    <row r="952" spans="5:7" ht="12.75">
      <c r="E952" s="93"/>
      <c r="F952" s="93"/>
      <c r="G952" s="93"/>
    </row>
    <row r="953" spans="5:7" ht="12.75">
      <c r="E953" s="93"/>
      <c r="F953" s="93"/>
      <c r="G953" s="93"/>
    </row>
    <row r="954" spans="5:7" ht="12.75">
      <c r="E954" s="93"/>
      <c r="F954" s="93"/>
      <c r="G954" s="93"/>
    </row>
    <row r="955" spans="5:7" ht="12.75">
      <c r="E955" s="93"/>
      <c r="F955" s="93"/>
      <c r="G955" s="93"/>
    </row>
    <row r="956" spans="5:7" ht="12.75">
      <c r="E956" s="93"/>
      <c r="F956" s="93"/>
      <c r="G956" s="93"/>
    </row>
    <row r="957" spans="5:7" ht="12.75">
      <c r="E957" s="93"/>
      <c r="F957" s="93"/>
      <c r="G957" s="93"/>
    </row>
    <row r="958" spans="5:7" ht="12.75">
      <c r="E958" s="93"/>
      <c r="F958" s="93"/>
      <c r="G958" s="93"/>
    </row>
    <row r="959" spans="5:7" ht="12.75">
      <c r="E959" s="93"/>
      <c r="F959" s="93"/>
      <c r="G959" s="93"/>
    </row>
    <row r="960" spans="5:7" ht="12.75">
      <c r="E960" s="93"/>
      <c r="F960" s="93"/>
      <c r="G960" s="93"/>
    </row>
    <row r="961" spans="5:7" ht="12.75">
      <c r="E961" s="93"/>
      <c r="F961" s="93"/>
      <c r="G961" s="93"/>
    </row>
    <row r="962" spans="5:7" ht="12.75">
      <c r="E962" s="93"/>
      <c r="F962" s="93"/>
      <c r="G962" s="93"/>
    </row>
    <row r="963" spans="5:7" ht="12.75">
      <c r="E963" s="93"/>
      <c r="F963" s="93"/>
      <c r="G963" s="93"/>
    </row>
    <row r="964" spans="5:7" ht="12.75">
      <c r="E964" s="93"/>
      <c r="F964" s="93"/>
      <c r="G964" s="93"/>
    </row>
    <row r="965" spans="5:7" ht="12.75">
      <c r="E965" s="93"/>
      <c r="F965" s="93"/>
      <c r="G965" s="93"/>
    </row>
    <row r="966" spans="5:7" ht="12.75">
      <c r="E966" s="93"/>
      <c r="F966" s="93"/>
      <c r="G966" s="93"/>
    </row>
    <row r="967" spans="5:7" ht="12.75">
      <c r="E967" s="93"/>
      <c r="F967" s="93"/>
      <c r="G967" s="93"/>
    </row>
    <row r="968" spans="5:7" ht="12.75">
      <c r="E968" s="93"/>
      <c r="F968" s="93"/>
      <c r="G968" s="93"/>
    </row>
    <row r="969" spans="5:7" ht="12.75">
      <c r="E969" s="93"/>
      <c r="F969" s="93"/>
      <c r="G969" s="93"/>
    </row>
    <row r="970" spans="5:7" ht="12.75">
      <c r="E970" s="93"/>
      <c r="F970" s="93"/>
      <c r="G970" s="93"/>
    </row>
    <row r="971" spans="5:7" ht="12.75">
      <c r="E971" s="93"/>
      <c r="F971" s="93"/>
      <c r="G971" s="93"/>
    </row>
    <row r="972" spans="5:7" ht="12.75">
      <c r="E972" s="93"/>
      <c r="F972" s="93"/>
      <c r="G972" s="93"/>
    </row>
    <row r="973" spans="5:7" ht="12.75">
      <c r="E973" s="93"/>
      <c r="F973" s="93"/>
      <c r="G973" s="93"/>
    </row>
    <row r="974" spans="5:7" ht="12.75">
      <c r="E974" s="93"/>
      <c r="F974" s="93"/>
      <c r="G974" s="93"/>
    </row>
    <row r="975" spans="5:7" ht="12.75">
      <c r="E975" s="93"/>
      <c r="F975" s="93"/>
      <c r="G975" s="93"/>
    </row>
    <row r="976" spans="5:7" ht="12.75">
      <c r="E976" s="93"/>
      <c r="F976" s="93"/>
      <c r="G976" s="93"/>
    </row>
    <row r="977" spans="5:7" ht="12.75">
      <c r="E977" s="93"/>
      <c r="F977" s="93"/>
      <c r="G977" s="93"/>
    </row>
    <row r="978" spans="5:7" ht="12.75">
      <c r="E978" s="93"/>
      <c r="F978" s="93"/>
      <c r="G978" s="93"/>
    </row>
    <row r="979" spans="5:7" ht="12.75">
      <c r="E979" s="93"/>
      <c r="F979" s="93"/>
      <c r="G979" s="93"/>
    </row>
    <row r="980" spans="5:7" ht="12.75">
      <c r="E980" s="93"/>
      <c r="F980" s="93"/>
      <c r="G980" s="93"/>
    </row>
    <row r="981" spans="5:7" ht="12.75">
      <c r="E981" s="93"/>
      <c r="F981" s="93"/>
      <c r="G981" s="93"/>
    </row>
    <row r="982" spans="5:7" ht="12.75">
      <c r="E982" s="93"/>
      <c r="F982" s="93"/>
      <c r="G982" s="93"/>
    </row>
    <row r="983" spans="5:7" ht="12.75">
      <c r="E983" s="93"/>
      <c r="F983" s="93"/>
      <c r="G983" s="93"/>
    </row>
    <row r="984" spans="5:7" ht="12.75">
      <c r="E984" s="93"/>
      <c r="F984" s="93"/>
      <c r="G984" s="93"/>
    </row>
    <row r="985" spans="5:7" ht="12.75">
      <c r="E985" s="93"/>
      <c r="F985" s="93"/>
      <c r="G985" s="93"/>
    </row>
    <row r="986" spans="5:7" ht="12.75">
      <c r="E986" s="93"/>
      <c r="F986" s="93"/>
      <c r="G986" s="93"/>
    </row>
    <row r="987" spans="5:7" ht="12.75">
      <c r="E987" s="93"/>
      <c r="F987" s="93"/>
      <c r="G987" s="93"/>
    </row>
    <row r="988" spans="5:7" ht="12.75">
      <c r="E988" s="93"/>
      <c r="F988" s="93"/>
      <c r="G988" s="93"/>
    </row>
    <row r="989" spans="5:7" ht="12.75">
      <c r="E989" s="93"/>
      <c r="F989" s="93"/>
      <c r="G989" s="93"/>
    </row>
    <row r="990" spans="5:7" ht="12.75">
      <c r="E990" s="93"/>
      <c r="F990" s="93"/>
      <c r="G990" s="93"/>
    </row>
    <row r="991" spans="5:7" ht="12.75">
      <c r="E991" s="93"/>
      <c r="F991" s="93"/>
      <c r="G991" s="93"/>
    </row>
    <row r="992" spans="5:7" ht="12.75">
      <c r="E992" s="93"/>
      <c r="F992" s="93"/>
      <c r="G992" s="93"/>
    </row>
    <row r="993" spans="5:7" ht="12.75">
      <c r="E993" s="93"/>
      <c r="F993" s="93"/>
      <c r="G993" s="93"/>
    </row>
    <row r="994" spans="5:7" ht="12.75">
      <c r="E994" s="93"/>
      <c r="F994" s="93"/>
      <c r="G994" s="93"/>
    </row>
    <row r="995" spans="5:7" ht="12.75">
      <c r="E995" s="93"/>
      <c r="F995" s="93"/>
      <c r="G995" s="93"/>
    </row>
    <row r="996" spans="5:7" ht="12.75">
      <c r="E996" s="93"/>
      <c r="F996" s="93"/>
      <c r="G996" s="93"/>
    </row>
    <row r="997" spans="5:7" ht="12.75">
      <c r="E997" s="93"/>
      <c r="F997" s="93"/>
      <c r="G997" s="93"/>
    </row>
    <row r="998" spans="5:7" ht="12.75">
      <c r="E998" s="93"/>
      <c r="F998" s="93"/>
      <c r="G998" s="93"/>
    </row>
    <row r="999" spans="5:7" ht="12.75">
      <c r="E999" s="93"/>
      <c r="F999" s="93"/>
      <c r="G999" s="93"/>
    </row>
    <row r="1000" spans="5:7" ht="12.75">
      <c r="E1000" s="93"/>
      <c r="F1000" s="93"/>
      <c r="G1000" s="93"/>
    </row>
    <row r="1001" spans="5:7" ht="12.75">
      <c r="E1001" s="93"/>
      <c r="F1001" s="93"/>
      <c r="G1001" s="93"/>
    </row>
    <row r="1002" spans="5:7" ht="12.75">
      <c r="E1002" s="93"/>
      <c r="F1002" s="93"/>
      <c r="G1002" s="93"/>
    </row>
    <row r="1003" spans="5:7" ht="12.75">
      <c r="E1003" s="93"/>
      <c r="F1003" s="93"/>
      <c r="G1003" s="93"/>
    </row>
    <row r="1004" spans="5:7" ht="12.75">
      <c r="E1004" s="93"/>
      <c r="F1004" s="93"/>
      <c r="G1004" s="93"/>
    </row>
    <row r="1005" spans="5:7" ht="12.75">
      <c r="E1005" s="93"/>
      <c r="F1005" s="93"/>
      <c r="G1005" s="93"/>
    </row>
    <row r="1006" spans="5:7" ht="12.75">
      <c r="E1006" s="93"/>
      <c r="F1006" s="93"/>
      <c r="G1006" s="93"/>
    </row>
    <row r="1007" spans="5:7" ht="12.75">
      <c r="E1007" s="93"/>
      <c r="F1007" s="93"/>
      <c r="G1007" s="93"/>
    </row>
    <row r="1008" spans="5:7" ht="12.75">
      <c r="E1008" s="93"/>
      <c r="F1008" s="93"/>
      <c r="G1008" s="93"/>
    </row>
    <row r="1009" spans="5:7" ht="12.75">
      <c r="E1009" s="93"/>
      <c r="F1009" s="93"/>
      <c r="G1009" s="93"/>
    </row>
    <row r="1010" spans="5:7" ht="12.75">
      <c r="E1010" s="93"/>
      <c r="F1010" s="93"/>
      <c r="G1010" s="93"/>
    </row>
    <row r="1011" spans="5:7" ht="12.75">
      <c r="E1011" s="93"/>
      <c r="F1011" s="93"/>
      <c r="G1011" s="93"/>
    </row>
    <row r="1012" spans="5:7" ht="12.75">
      <c r="E1012" s="93"/>
      <c r="F1012" s="93"/>
      <c r="G1012" s="93"/>
    </row>
    <row r="1013" spans="5:7" ht="12.75">
      <c r="E1013" s="93"/>
      <c r="F1013" s="93"/>
      <c r="G1013" s="93"/>
    </row>
    <row r="1014" spans="5:7" ht="12.75">
      <c r="E1014" s="93"/>
      <c r="F1014" s="93"/>
      <c r="G1014" s="93"/>
    </row>
    <row r="1015" spans="5:7" ht="12.75">
      <c r="E1015" s="93"/>
      <c r="F1015" s="93"/>
      <c r="G1015" s="93"/>
    </row>
    <row r="1016" spans="5:7" ht="12.75">
      <c r="E1016" s="93"/>
      <c r="F1016" s="93"/>
      <c r="G1016" s="93"/>
    </row>
    <row r="1017" spans="5:7" ht="12.75">
      <c r="E1017" s="93"/>
      <c r="F1017" s="93"/>
      <c r="G1017" s="93"/>
    </row>
    <row r="1018" spans="5:7" ht="12.75">
      <c r="E1018" s="93"/>
      <c r="F1018" s="93"/>
      <c r="G1018" s="93"/>
    </row>
    <row r="1019" spans="5:7" ht="12.75">
      <c r="E1019" s="93"/>
      <c r="F1019" s="93"/>
      <c r="G1019" s="93"/>
    </row>
    <row r="1020" spans="5:7" ht="12.75">
      <c r="E1020" s="93"/>
      <c r="F1020" s="93"/>
      <c r="G1020" s="93"/>
    </row>
    <row r="1021" spans="5:7" ht="12.75">
      <c r="E1021" s="93"/>
      <c r="F1021" s="93"/>
      <c r="G1021" s="93"/>
    </row>
    <row r="1022" spans="5:7" ht="12.75">
      <c r="E1022" s="93"/>
      <c r="F1022" s="93"/>
      <c r="G1022" s="93"/>
    </row>
    <row r="1023" spans="5:7" ht="12.75">
      <c r="E1023" s="93"/>
      <c r="F1023" s="93"/>
      <c r="G1023" s="93"/>
    </row>
    <row r="1024" spans="5:7" ht="12.75">
      <c r="E1024" s="93"/>
      <c r="F1024" s="93"/>
      <c r="G1024" s="93"/>
    </row>
    <row r="1025" spans="5:7" ht="12.75">
      <c r="E1025" s="93"/>
      <c r="F1025" s="93"/>
      <c r="G1025" s="93"/>
    </row>
    <row r="1026" spans="5:7" ht="12.75">
      <c r="E1026" s="93"/>
      <c r="F1026" s="93"/>
      <c r="G1026" s="93"/>
    </row>
    <row r="1027" spans="5:7" ht="12.75">
      <c r="E1027" s="93"/>
      <c r="F1027" s="93"/>
      <c r="G1027" s="93"/>
    </row>
    <row r="1028" spans="5:7" ht="12.75">
      <c r="E1028" s="93"/>
      <c r="F1028" s="93"/>
      <c r="G1028" s="93"/>
    </row>
    <row r="1029" spans="5:7" ht="12.75">
      <c r="E1029" s="93"/>
      <c r="F1029" s="93"/>
      <c r="G1029" s="93"/>
    </row>
    <row r="1030" spans="5:7" ht="12.75">
      <c r="E1030" s="93"/>
      <c r="F1030" s="93"/>
      <c r="G1030" s="93"/>
    </row>
    <row r="1031" spans="5:7" ht="12.75">
      <c r="E1031" s="93"/>
      <c r="F1031" s="93"/>
      <c r="G1031" s="93"/>
    </row>
    <row r="1032" spans="5:7" ht="12.75">
      <c r="E1032" s="93"/>
      <c r="F1032" s="93"/>
      <c r="G1032" s="93"/>
    </row>
    <row r="1033" spans="5:7" ht="12.75">
      <c r="E1033" s="93"/>
      <c r="F1033" s="93"/>
      <c r="G1033" s="93"/>
    </row>
    <row r="1034" spans="5:7" ht="12.75">
      <c r="E1034" s="93"/>
      <c r="F1034" s="93"/>
      <c r="G1034" s="93"/>
    </row>
    <row r="1035" spans="5:7" ht="12.75">
      <c r="E1035" s="93"/>
      <c r="F1035" s="93"/>
      <c r="G1035" s="93"/>
    </row>
    <row r="1036" spans="5:7" ht="12.75">
      <c r="E1036" s="93"/>
      <c r="F1036" s="93"/>
      <c r="G1036" s="93"/>
    </row>
    <row r="1037" spans="5:7" ht="12.75">
      <c r="E1037" s="93"/>
      <c r="F1037" s="93"/>
      <c r="G1037" s="93"/>
    </row>
    <row r="1038" spans="5:7" ht="12.75">
      <c r="E1038" s="93"/>
      <c r="F1038" s="93"/>
      <c r="G1038" s="93"/>
    </row>
    <row r="1039" spans="5:7" ht="12.75">
      <c r="E1039" s="93"/>
      <c r="F1039" s="93"/>
      <c r="G1039" s="93"/>
    </row>
    <row r="1040" spans="5:7" ht="12.75">
      <c r="E1040" s="93"/>
      <c r="F1040" s="93"/>
      <c r="G1040" s="93"/>
    </row>
    <row r="1041" spans="5:7" ht="12.75">
      <c r="E1041" s="93"/>
      <c r="F1041" s="93"/>
      <c r="G1041" s="93"/>
    </row>
    <row r="1042" spans="5:7" ht="12.75">
      <c r="E1042" s="93"/>
      <c r="F1042" s="93"/>
      <c r="G1042" s="93"/>
    </row>
    <row r="1043" spans="5:7" ht="12.75">
      <c r="E1043" s="93"/>
      <c r="F1043" s="93"/>
      <c r="G1043" s="93"/>
    </row>
    <row r="1044" spans="5:7" ht="12.75">
      <c r="E1044" s="93"/>
      <c r="F1044" s="93"/>
      <c r="G1044" s="93"/>
    </row>
    <row r="1045" spans="5:7" ht="12.75">
      <c r="E1045" s="93"/>
      <c r="F1045" s="93"/>
      <c r="G1045" s="93"/>
    </row>
    <row r="1046" spans="5:7" ht="12.75">
      <c r="E1046" s="93"/>
      <c r="F1046" s="93"/>
      <c r="G1046" s="93"/>
    </row>
    <row r="1047" spans="5:7" ht="12.75">
      <c r="E1047" s="93"/>
      <c r="F1047" s="93"/>
      <c r="G1047" s="93"/>
    </row>
  </sheetData>
  <sheetProtection password="C1A1" sheet="1" formatCells="0" formatColumns="0" formatRows="0" insertColumns="0" insertRows="0" insertHyperlinks="0" deleteColumns="0" deleteRows="0" pivotTables="0"/>
  <mergeCells count="15">
    <mergeCell ref="C17:C26"/>
    <mergeCell ref="C27:C42"/>
    <mergeCell ref="A1:C2"/>
    <mergeCell ref="B3:B42"/>
    <mergeCell ref="C3:C16"/>
    <mergeCell ref="H1:H2"/>
    <mergeCell ref="D1:D2"/>
    <mergeCell ref="E1:E2"/>
    <mergeCell ref="F1:F2"/>
    <mergeCell ref="G1:G2"/>
    <mergeCell ref="B117:C117"/>
    <mergeCell ref="B43:C73"/>
    <mergeCell ref="B74:C94"/>
    <mergeCell ref="B95:C115"/>
    <mergeCell ref="B116:C1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view="pageBreakPreview" zoomScaleSheetLayoutView="100" workbookViewId="0" topLeftCell="A1">
      <pane xSplit="1" ySplit="2" topLeftCell="B3" activePane="bottomRight" state="frozen"/>
      <selection pane="topLeft" activeCell="EY68" sqref="EY68"/>
      <selection pane="topRight" activeCell="EY68" sqref="EY68"/>
      <selection pane="bottomLeft" activeCell="EY68" sqref="EY68"/>
      <selection pane="bottomRight" activeCell="B3" sqref="B3"/>
    </sheetView>
  </sheetViews>
  <sheetFormatPr defaultColWidth="9.140625" defaultRowHeight="12.75"/>
  <cols>
    <col min="1" max="1" width="13.7109375" style="96" customWidth="1"/>
    <col min="2" max="2" width="39.140625" style="93" customWidth="1"/>
    <col min="3" max="3" width="6.140625" style="93" customWidth="1"/>
    <col min="4" max="4" width="5.421875" style="93" customWidth="1"/>
    <col min="5" max="5" width="6.140625" style="93" customWidth="1"/>
    <col min="6" max="6" width="5.421875" style="93" customWidth="1"/>
    <col min="7" max="7" width="6.140625" style="93" customWidth="1"/>
    <col min="8" max="16384" width="9.140625" style="5" customWidth="1"/>
  </cols>
  <sheetData>
    <row r="1" spans="1:8" ht="30.75" customHeight="1">
      <c r="A1" s="256" t="s">
        <v>231</v>
      </c>
      <c r="B1" s="254" t="s">
        <v>113</v>
      </c>
      <c r="C1" s="254" t="s">
        <v>5</v>
      </c>
      <c r="D1" s="258" t="s">
        <v>222</v>
      </c>
      <c r="E1" s="254" t="s">
        <v>6</v>
      </c>
      <c r="F1" s="258" t="s">
        <v>222</v>
      </c>
      <c r="G1" s="254" t="s">
        <v>7</v>
      </c>
      <c r="H1" s="254" t="s">
        <v>222</v>
      </c>
    </row>
    <row r="2" spans="1:8" ht="53.25" customHeight="1">
      <c r="A2" s="257"/>
      <c r="B2" s="255"/>
      <c r="C2" s="255"/>
      <c r="D2" s="259"/>
      <c r="E2" s="255"/>
      <c r="F2" s="259"/>
      <c r="G2" s="255"/>
      <c r="H2" s="255"/>
    </row>
    <row r="3" spans="1:8" ht="15" customHeight="1">
      <c r="A3" s="96">
        <v>1</v>
      </c>
      <c r="B3" s="74" t="s">
        <v>157</v>
      </c>
      <c r="C3" s="113">
        <v>1193</v>
      </c>
      <c r="D3" s="138">
        <f>C3/G3</f>
        <v>0.50917626973965</v>
      </c>
      <c r="E3" s="113">
        <v>1150</v>
      </c>
      <c r="F3" s="138">
        <f>E3/G3</f>
        <v>0.49082373026035</v>
      </c>
      <c r="G3" s="113">
        <v>2343</v>
      </c>
      <c r="H3" s="97">
        <f>G3/G$113</f>
        <v>0.2540939160611647</v>
      </c>
    </row>
    <row r="4" spans="1:8" ht="14.25" customHeight="1">
      <c r="A4" s="96">
        <v>2</v>
      </c>
      <c r="B4" s="74" t="s">
        <v>130</v>
      </c>
      <c r="C4" s="113">
        <v>966</v>
      </c>
      <c r="D4" s="138">
        <f aca="true" t="shared" si="0" ref="D4:D67">C4/G4</f>
        <v>0.4137044967880086</v>
      </c>
      <c r="E4" s="113">
        <v>1369</v>
      </c>
      <c r="F4" s="138">
        <f aca="true" t="shared" si="1" ref="F4:F67">E4/G4</f>
        <v>0.5862955032119914</v>
      </c>
      <c r="G4" s="113">
        <v>2335</v>
      </c>
      <c r="H4" s="97">
        <f aca="true" t="shared" si="2" ref="H4:H67">G4/G$113</f>
        <v>0.25322633120052057</v>
      </c>
    </row>
    <row r="5" spans="1:8" ht="15">
      <c r="A5" s="96">
        <v>3</v>
      </c>
      <c r="B5" s="74" t="s">
        <v>140</v>
      </c>
      <c r="C5" s="113">
        <v>525</v>
      </c>
      <c r="D5" s="138">
        <f t="shared" si="0"/>
        <v>0.5357142857142857</v>
      </c>
      <c r="E5" s="113">
        <v>455</v>
      </c>
      <c r="F5" s="138">
        <f t="shared" si="1"/>
        <v>0.4642857142857143</v>
      </c>
      <c r="G5" s="113">
        <v>980</v>
      </c>
      <c r="H5" s="97">
        <f t="shared" si="2"/>
        <v>0.10627914542891227</v>
      </c>
    </row>
    <row r="6" spans="1:8" ht="15">
      <c r="A6" s="96">
        <v>4</v>
      </c>
      <c r="B6" s="74" t="s">
        <v>158</v>
      </c>
      <c r="C6" s="113">
        <v>324</v>
      </c>
      <c r="D6" s="138">
        <f t="shared" si="0"/>
        <v>0.5923217550274223</v>
      </c>
      <c r="E6" s="113">
        <v>223</v>
      </c>
      <c r="F6" s="138">
        <f t="shared" si="1"/>
        <v>0.4076782449725777</v>
      </c>
      <c r="G6" s="113">
        <v>547</v>
      </c>
      <c r="H6" s="97">
        <f t="shared" si="2"/>
        <v>0.059321114846545925</v>
      </c>
    </row>
    <row r="7" spans="1:8" ht="15">
      <c r="A7" s="96">
        <v>5</v>
      </c>
      <c r="B7" s="74" t="s">
        <v>141</v>
      </c>
      <c r="C7" s="113">
        <v>100</v>
      </c>
      <c r="D7" s="138">
        <f t="shared" si="0"/>
        <v>0.38022813688212925</v>
      </c>
      <c r="E7" s="113">
        <v>163</v>
      </c>
      <c r="F7" s="138">
        <f t="shared" si="1"/>
        <v>0.6197718631178707</v>
      </c>
      <c r="G7" s="113">
        <v>263</v>
      </c>
      <c r="H7" s="97">
        <f t="shared" si="2"/>
        <v>0.028521852293677475</v>
      </c>
    </row>
    <row r="8" spans="1:8" ht="15">
      <c r="A8" s="96">
        <v>6</v>
      </c>
      <c r="B8" s="74" t="s">
        <v>115</v>
      </c>
      <c r="C8" s="113">
        <v>87</v>
      </c>
      <c r="D8" s="138">
        <f t="shared" si="0"/>
        <v>0.33852140077821014</v>
      </c>
      <c r="E8" s="113">
        <v>170</v>
      </c>
      <c r="F8" s="138">
        <f t="shared" si="1"/>
        <v>0.6614785992217899</v>
      </c>
      <c r="G8" s="113">
        <v>257</v>
      </c>
      <c r="H8" s="97">
        <f t="shared" si="2"/>
        <v>0.02787116364819434</v>
      </c>
    </row>
    <row r="9" spans="1:8" ht="15">
      <c r="A9" s="96">
        <v>7</v>
      </c>
      <c r="B9" s="74" t="s">
        <v>142</v>
      </c>
      <c r="C9" s="113">
        <v>34</v>
      </c>
      <c r="D9" s="138">
        <f t="shared" si="0"/>
        <v>0.1471861471861472</v>
      </c>
      <c r="E9" s="113">
        <v>197</v>
      </c>
      <c r="F9" s="138">
        <f t="shared" si="1"/>
        <v>0.8528138528138528</v>
      </c>
      <c r="G9" s="113">
        <v>231</v>
      </c>
      <c r="H9" s="97">
        <f t="shared" si="2"/>
        <v>0.025051512851100747</v>
      </c>
    </row>
    <row r="10" spans="1:8" ht="15">
      <c r="A10" s="96">
        <v>8</v>
      </c>
      <c r="B10" s="74" t="s">
        <v>183</v>
      </c>
      <c r="C10" s="113">
        <v>116</v>
      </c>
      <c r="D10" s="138">
        <f t="shared" si="0"/>
        <v>0.5065502183406113</v>
      </c>
      <c r="E10" s="113">
        <v>113</v>
      </c>
      <c r="F10" s="138">
        <f t="shared" si="1"/>
        <v>0.49344978165938863</v>
      </c>
      <c r="G10" s="113">
        <v>229</v>
      </c>
      <c r="H10" s="97">
        <f t="shared" si="2"/>
        <v>0.024834616635939704</v>
      </c>
    </row>
    <row r="11" spans="1:8" ht="15">
      <c r="A11" s="96">
        <v>9</v>
      </c>
      <c r="B11" s="74" t="s">
        <v>200</v>
      </c>
      <c r="C11" s="113">
        <v>71</v>
      </c>
      <c r="D11" s="138">
        <f t="shared" si="0"/>
        <v>0.35678391959798994</v>
      </c>
      <c r="E11" s="113">
        <v>128</v>
      </c>
      <c r="F11" s="138">
        <f t="shared" si="1"/>
        <v>0.6432160804020101</v>
      </c>
      <c r="G11" s="113">
        <v>199</v>
      </c>
      <c r="H11" s="97">
        <f t="shared" si="2"/>
        <v>0.021581173408524022</v>
      </c>
    </row>
    <row r="12" spans="1:8" ht="15">
      <c r="A12" s="96">
        <v>10</v>
      </c>
      <c r="B12" s="74" t="s">
        <v>131</v>
      </c>
      <c r="C12" s="113">
        <v>52</v>
      </c>
      <c r="D12" s="138">
        <f t="shared" si="0"/>
        <v>0.2810810810810811</v>
      </c>
      <c r="E12" s="113">
        <v>133</v>
      </c>
      <c r="F12" s="138">
        <f t="shared" si="1"/>
        <v>0.7189189189189189</v>
      </c>
      <c r="G12" s="113">
        <v>185</v>
      </c>
      <c r="H12" s="97">
        <f t="shared" si="2"/>
        <v>0.020062899902396705</v>
      </c>
    </row>
    <row r="13" spans="1:8" ht="15">
      <c r="A13" s="96">
        <v>11</v>
      </c>
      <c r="B13" s="74" t="s">
        <v>159</v>
      </c>
      <c r="C13" s="113">
        <v>81</v>
      </c>
      <c r="D13" s="138">
        <f t="shared" si="0"/>
        <v>0.5785714285714286</v>
      </c>
      <c r="E13" s="113">
        <v>59</v>
      </c>
      <c r="F13" s="138">
        <f t="shared" si="1"/>
        <v>0.42142857142857143</v>
      </c>
      <c r="G13" s="113">
        <v>140</v>
      </c>
      <c r="H13" s="97">
        <f t="shared" si="2"/>
        <v>0.01518273506127318</v>
      </c>
    </row>
    <row r="14" spans="1:8" ht="15">
      <c r="A14" s="96">
        <v>12</v>
      </c>
      <c r="B14" s="74" t="s">
        <v>201</v>
      </c>
      <c r="C14" s="113">
        <v>31</v>
      </c>
      <c r="D14" s="138">
        <f t="shared" si="0"/>
        <v>0.2246376811594203</v>
      </c>
      <c r="E14" s="113">
        <v>107</v>
      </c>
      <c r="F14" s="138">
        <f t="shared" si="1"/>
        <v>0.7753623188405797</v>
      </c>
      <c r="G14" s="113">
        <v>138</v>
      </c>
      <c r="H14" s="97">
        <f t="shared" si="2"/>
        <v>0.014965838846112136</v>
      </c>
    </row>
    <row r="15" spans="1:8" ht="15">
      <c r="A15" s="96">
        <v>13</v>
      </c>
      <c r="B15" s="74" t="s">
        <v>202</v>
      </c>
      <c r="C15" s="113">
        <v>47</v>
      </c>
      <c r="D15" s="138">
        <f t="shared" si="0"/>
        <v>0.3884297520661157</v>
      </c>
      <c r="E15" s="113">
        <v>74</v>
      </c>
      <c r="F15" s="138">
        <f t="shared" si="1"/>
        <v>0.6115702479338843</v>
      </c>
      <c r="G15" s="113">
        <v>121</v>
      </c>
      <c r="H15" s="97">
        <f t="shared" si="2"/>
        <v>0.013122221017243248</v>
      </c>
    </row>
    <row r="16" spans="1:8" ht="15">
      <c r="A16" s="96">
        <v>14</v>
      </c>
      <c r="B16" s="74" t="s">
        <v>116</v>
      </c>
      <c r="C16" s="113">
        <v>33</v>
      </c>
      <c r="D16" s="138">
        <f t="shared" si="0"/>
        <v>0.4024390243902439</v>
      </c>
      <c r="E16" s="113">
        <v>49</v>
      </c>
      <c r="F16" s="138">
        <f t="shared" si="1"/>
        <v>0.5975609756097561</v>
      </c>
      <c r="G16" s="113">
        <v>82</v>
      </c>
      <c r="H16" s="97">
        <f t="shared" si="2"/>
        <v>0.008892744821602863</v>
      </c>
    </row>
    <row r="17" spans="1:8" ht="15">
      <c r="A17" s="96">
        <v>15</v>
      </c>
      <c r="B17" s="74" t="s">
        <v>184</v>
      </c>
      <c r="C17" s="113">
        <v>44</v>
      </c>
      <c r="D17" s="138">
        <f t="shared" si="0"/>
        <v>0.6111111111111112</v>
      </c>
      <c r="E17" s="113">
        <v>28</v>
      </c>
      <c r="F17" s="138">
        <f t="shared" si="1"/>
        <v>0.3888888888888889</v>
      </c>
      <c r="G17" s="113">
        <v>72</v>
      </c>
      <c r="H17" s="97">
        <f t="shared" si="2"/>
        <v>0.007808263745797636</v>
      </c>
    </row>
    <row r="18" spans="1:8" ht="15">
      <c r="A18" s="96">
        <v>16</v>
      </c>
      <c r="B18" s="74" t="s">
        <v>203</v>
      </c>
      <c r="C18" s="113">
        <v>16</v>
      </c>
      <c r="D18" s="138">
        <f t="shared" si="0"/>
        <v>0.23529411764705882</v>
      </c>
      <c r="E18" s="113">
        <v>52</v>
      </c>
      <c r="F18" s="138">
        <f t="shared" si="1"/>
        <v>0.7647058823529411</v>
      </c>
      <c r="G18" s="113">
        <v>68</v>
      </c>
      <c r="H18" s="97">
        <f t="shared" si="2"/>
        <v>0.007374471315475545</v>
      </c>
    </row>
    <row r="19" spans="1:8" ht="15">
      <c r="A19" s="96">
        <v>17</v>
      </c>
      <c r="B19" s="74" t="s">
        <v>147</v>
      </c>
      <c r="C19" s="113">
        <v>6</v>
      </c>
      <c r="D19" s="138">
        <f t="shared" si="0"/>
        <v>0.12</v>
      </c>
      <c r="E19" s="113">
        <v>44</v>
      </c>
      <c r="F19" s="138">
        <f t="shared" si="1"/>
        <v>0.88</v>
      </c>
      <c r="G19" s="113">
        <v>50</v>
      </c>
      <c r="H19" s="97">
        <f t="shared" si="2"/>
        <v>0.005422405379026136</v>
      </c>
    </row>
    <row r="20" spans="1:8" ht="15">
      <c r="A20" s="96">
        <v>18</v>
      </c>
      <c r="B20" s="74" t="s">
        <v>117</v>
      </c>
      <c r="C20" s="113">
        <v>16</v>
      </c>
      <c r="D20" s="138">
        <f t="shared" si="0"/>
        <v>0.38095238095238093</v>
      </c>
      <c r="E20" s="113">
        <v>26</v>
      </c>
      <c r="F20" s="138">
        <f t="shared" si="1"/>
        <v>0.6190476190476191</v>
      </c>
      <c r="G20" s="113">
        <v>42</v>
      </c>
      <c r="H20" s="97">
        <f t="shared" si="2"/>
        <v>0.004554820518381954</v>
      </c>
    </row>
    <row r="21" spans="1:8" ht="15">
      <c r="A21" s="96">
        <v>19</v>
      </c>
      <c r="B21" s="74" t="s">
        <v>118</v>
      </c>
      <c r="C21" s="113">
        <v>12</v>
      </c>
      <c r="D21" s="138">
        <f t="shared" si="0"/>
        <v>0.3</v>
      </c>
      <c r="E21" s="113">
        <v>28</v>
      </c>
      <c r="F21" s="138">
        <f t="shared" si="1"/>
        <v>0.7</v>
      </c>
      <c r="G21" s="113">
        <v>40</v>
      </c>
      <c r="H21" s="97">
        <f t="shared" si="2"/>
        <v>0.004337924303220908</v>
      </c>
    </row>
    <row r="22" spans="1:8" ht="15">
      <c r="A22" s="96">
        <v>20</v>
      </c>
      <c r="B22" s="74" t="s">
        <v>161</v>
      </c>
      <c r="C22" s="113">
        <v>22</v>
      </c>
      <c r="D22" s="138">
        <f t="shared" si="0"/>
        <v>0.55</v>
      </c>
      <c r="E22" s="113">
        <v>18</v>
      </c>
      <c r="F22" s="138">
        <f t="shared" si="1"/>
        <v>0.45</v>
      </c>
      <c r="G22" s="113">
        <v>40</v>
      </c>
      <c r="H22" s="97">
        <f t="shared" si="2"/>
        <v>0.004337924303220908</v>
      </c>
    </row>
    <row r="23" spans="1:8" ht="15">
      <c r="A23" s="96">
        <v>21</v>
      </c>
      <c r="B23" s="74" t="s">
        <v>160</v>
      </c>
      <c r="C23" s="113">
        <v>25</v>
      </c>
      <c r="D23" s="138">
        <f t="shared" si="0"/>
        <v>0.6410256410256411</v>
      </c>
      <c r="E23" s="113">
        <v>14</v>
      </c>
      <c r="F23" s="138">
        <f t="shared" si="1"/>
        <v>0.358974358974359</v>
      </c>
      <c r="G23" s="113">
        <v>39</v>
      </c>
      <c r="H23" s="97">
        <f t="shared" si="2"/>
        <v>0.004229476195640386</v>
      </c>
    </row>
    <row r="24" spans="1:8" ht="15">
      <c r="A24" s="96">
        <v>22</v>
      </c>
      <c r="B24" s="74" t="s">
        <v>132</v>
      </c>
      <c r="C24" s="113">
        <v>9</v>
      </c>
      <c r="D24" s="138">
        <f t="shared" si="0"/>
        <v>0.2571428571428571</v>
      </c>
      <c r="E24" s="113">
        <v>26</v>
      </c>
      <c r="F24" s="138">
        <f t="shared" si="1"/>
        <v>0.7428571428571429</v>
      </c>
      <c r="G24" s="113">
        <v>35</v>
      </c>
      <c r="H24" s="97">
        <f t="shared" si="2"/>
        <v>0.003795683765318295</v>
      </c>
    </row>
    <row r="25" spans="1:8" ht="15">
      <c r="A25" s="96">
        <v>23</v>
      </c>
      <c r="B25" s="74" t="s">
        <v>204</v>
      </c>
      <c r="C25" s="113">
        <v>10</v>
      </c>
      <c r="D25" s="138">
        <f t="shared" si="0"/>
        <v>0.3125</v>
      </c>
      <c r="E25" s="113">
        <v>22</v>
      </c>
      <c r="F25" s="138">
        <f t="shared" si="1"/>
        <v>0.6875</v>
      </c>
      <c r="G25" s="113">
        <v>32</v>
      </c>
      <c r="H25" s="97">
        <f t="shared" si="2"/>
        <v>0.0034703394425767272</v>
      </c>
    </row>
    <row r="26" spans="1:8" ht="15">
      <c r="A26" s="96">
        <v>24</v>
      </c>
      <c r="B26" s="74" t="s">
        <v>145</v>
      </c>
      <c r="C26" s="113">
        <v>14</v>
      </c>
      <c r="D26" s="138">
        <f t="shared" si="0"/>
        <v>0.4827586206896552</v>
      </c>
      <c r="E26" s="113">
        <v>15</v>
      </c>
      <c r="F26" s="138">
        <f t="shared" si="1"/>
        <v>0.5172413793103449</v>
      </c>
      <c r="G26" s="113">
        <v>29</v>
      </c>
      <c r="H26" s="97">
        <f t="shared" si="2"/>
        <v>0.003144995119835159</v>
      </c>
    </row>
    <row r="27" spans="1:8" ht="15">
      <c r="A27" s="96">
        <v>25</v>
      </c>
      <c r="B27" s="74" t="s">
        <v>144</v>
      </c>
      <c r="C27" s="113">
        <v>17</v>
      </c>
      <c r="D27" s="138">
        <f t="shared" si="0"/>
        <v>0.6071428571428571</v>
      </c>
      <c r="E27" s="113">
        <v>11</v>
      </c>
      <c r="F27" s="138">
        <f t="shared" si="1"/>
        <v>0.39285714285714285</v>
      </c>
      <c r="G27" s="113">
        <v>28</v>
      </c>
      <c r="H27" s="97">
        <f t="shared" si="2"/>
        <v>0.0030365470122546362</v>
      </c>
    </row>
    <row r="28" spans="1:8" ht="15">
      <c r="A28" s="96">
        <v>26</v>
      </c>
      <c r="B28" s="74" t="s">
        <v>163</v>
      </c>
      <c r="C28" s="113">
        <v>0</v>
      </c>
      <c r="D28" s="138">
        <f t="shared" si="0"/>
        <v>0</v>
      </c>
      <c r="E28" s="113">
        <v>28</v>
      </c>
      <c r="F28" s="138">
        <f t="shared" si="1"/>
        <v>1</v>
      </c>
      <c r="G28" s="113">
        <v>28</v>
      </c>
      <c r="H28" s="97">
        <f t="shared" si="2"/>
        <v>0.0030365470122546362</v>
      </c>
    </row>
    <row r="29" spans="1:8" ht="15">
      <c r="A29" s="96">
        <v>27</v>
      </c>
      <c r="B29" s="74" t="s">
        <v>185</v>
      </c>
      <c r="C29" s="113">
        <v>7</v>
      </c>
      <c r="D29" s="138">
        <f t="shared" si="0"/>
        <v>0.25</v>
      </c>
      <c r="E29" s="113">
        <v>21</v>
      </c>
      <c r="F29" s="138">
        <f t="shared" si="1"/>
        <v>0.75</v>
      </c>
      <c r="G29" s="113">
        <v>28</v>
      </c>
      <c r="H29" s="97">
        <f t="shared" si="2"/>
        <v>0.0030365470122546362</v>
      </c>
    </row>
    <row r="30" spans="1:8" ht="15">
      <c r="A30" s="96">
        <v>28</v>
      </c>
      <c r="B30" s="74" t="s">
        <v>120</v>
      </c>
      <c r="C30" s="113">
        <v>8</v>
      </c>
      <c r="D30" s="138">
        <f t="shared" si="0"/>
        <v>0.2962962962962963</v>
      </c>
      <c r="E30" s="113">
        <v>19</v>
      </c>
      <c r="F30" s="138">
        <f t="shared" si="1"/>
        <v>0.7037037037037037</v>
      </c>
      <c r="G30" s="113">
        <v>27</v>
      </c>
      <c r="H30" s="97">
        <f t="shared" si="2"/>
        <v>0.0029280989046741135</v>
      </c>
    </row>
    <row r="31" spans="1:8" ht="15">
      <c r="A31" s="96">
        <v>29</v>
      </c>
      <c r="B31" s="74" t="s">
        <v>162</v>
      </c>
      <c r="C31" s="113">
        <v>9</v>
      </c>
      <c r="D31" s="138">
        <f t="shared" si="0"/>
        <v>0.34615384615384615</v>
      </c>
      <c r="E31" s="113">
        <v>17</v>
      </c>
      <c r="F31" s="138">
        <f t="shared" si="1"/>
        <v>0.6538461538461539</v>
      </c>
      <c r="G31" s="113">
        <v>26</v>
      </c>
      <c r="H31" s="97">
        <f t="shared" si="2"/>
        <v>0.0028196507970935907</v>
      </c>
    </row>
    <row r="32" spans="1:8" ht="15">
      <c r="A32" s="96">
        <v>30</v>
      </c>
      <c r="B32" s="74" t="s">
        <v>205</v>
      </c>
      <c r="C32" s="113">
        <v>11</v>
      </c>
      <c r="D32" s="138">
        <f t="shared" si="0"/>
        <v>0.4230769230769231</v>
      </c>
      <c r="E32" s="113">
        <v>15</v>
      </c>
      <c r="F32" s="138">
        <f t="shared" si="1"/>
        <v>0.5769230769230769</v>
      </c>
      <c r="G32" s="113">
        <v>26</v>
      </c>
      <c r="H32" s="97">
        <f t="shared" si="2"/>
        <v>0.0028196507970935907</v>
      </c>
    </row>
    <row r="33" spans="1:8" ht="15">
      <c r="A33" s="96">
        <v>31</v>
      </c>
      <c r="B33" s="74" t="s">
        <v>146</v>
      </c>
      <c r="C33" s="113">
        <v>11</v>
      </c>
      <c r="D33" s="138">
        <f t="shared" si="0"/>
        <v>0.44</v>
      </c>
      <c r="E33" s="113">
        <v>14</v>
      </c>
      <c r="F33" s="138">
        <f t="shared" si="1"/>
        <v>0.56</v>
      </c>
      <c r="G33" s="113">
        <v>25</v>
      </c>
      <c r="H33" s="97">
        <f t="shared" si="2"/>
        <v>0.002711202689513068</v>
      </c>
    </row>
    <row r="34" spans="1:8" ht="15">
      <c r="A34" s="96">
        <v>32</v>
      </c>
      <c r="B34" s="74" t="s">
        <v>148</v>
      </c>
      <c r="C34" s="113">
        <v>13</v>
      </c>
      <c r="D34" s="138">
        <f t="shared" si="0"/>
        <v>0.52</v>
      </c>
      <c r="E34" s="113">
        <v>12</v>
      </c>
      <c r="F34" s="138">
        <f t="shared" si="1"/>
        <v>0.48</v>
      </c>
      <c r="G34" s="113">
        <v>25</v>
      </c>
      <c r="H34" s="97">
        <f t="shared" si="2"/>
        <v>0.002711202689513068</v>
      </c>
    </row>
    <row r="35" spans="1:8" ht="15">
      <c r="A35" s="96">
        <v>33</v>
      </c>
      <c r="B35" s="74" t="s">
        <v>164</v>
      </c>
      <c r="C35" s="113">
        <v>3</v>
      </c>
      <c r="D35" s="138">
        <f t="shared" si="0"/>
        <v>0.12</v>
      </c>
      <c r="E35" s="113">
        <v>22</v>
      </c>
      <c r="F35" s="138">
        <f t="shared" si="1"/>
        <v>0.88</v>
      </c>
      <c r="G35" s="113">
        <v>25</v>
      </c>
      <c r="H35" s="97">
        <f t="shared" si="2"/>
        <v>0.002711202689513068</v>
      </c>
    </row>
    <row r="36" spans="1:8" ht="15">
      <c r="A36" s="96">
        <v>34</v>
      </c>
      <c r="B36" s="74" t="s">
        <v>119</v>
      </c>
      <c r="C36" s="113">
        <v>12</v>
      </c>
      <c r="D36" s="138">
        <f t="shared" si="0"/>
        <v>0.5217391304347826</v>
      </c>
      <c r="E36" s="113">
        <v>11</v>
      </c>
      <c r="F36" s="138">
        <f t="shared" si="1"/>
        <v>0.4782608695652174</v>
      </c>
      <c r="G36" s="113">
        <v>23</v>
      </c>
      <c r="H36" s="97">
        <f t="shared" si="2"/>
        <v>0.0024943064743520225</v>
      </c>
    </row>
    <row r="37" spans="1:8" ht="15">
      <c r="A37" s="96">
        <v>35</v>
      </c>
      <c r="B37" s="74" t="s">
        <v>143</v>
      </c>
      <c r="C37" s="113">
        <v>17</v>
      </c>
      <c r="D37" s="138">
        <f t="shared" si="0"/>
        <v>0.7391304347826086</v>
      </c>
      <c r="E37" s="113">
        <v>6</v>
      </c>
      <c r="F37" s="138">
        <f t="shared" si="1"/>
        <v>0.2608695652173913</v>
      </c>
      <c r="G37" s="113">
        <v>23</v>
      </c>
      <c r="H37" s="97">
        <f t="shared" si="2"/>
        <v>0.0024943064743520225</v>
      </c>
    </row>
    <row r="38" spans="1:8" ht="15">
      <c r="A38" s="96">
        <v>36</v>
      </c>
      <c r="B38" s="74" t="s">
        <v>186</v>
      </c>
      <c r="C38" s="113">
        <v>1</v>
      </c>
      <c r="D38" s="138">
        <f t="shared" si="0"/>
        <v>0.045454545454545456</v>
      </c>
      <c r="E38" s="113">
        <v>21</v>
      </c>
      <c r="F38" s="138">
        <f t="shared" si="1"/>
        <v>0.9545454545454546</v>
      </c>
      <c r="G38" s="113">
        <v>22</v>
      </c>
      <c r="H38" s="97">
        <f t="shared" si="2"/>
        <v>0.0023858583667714997</v>
      </c>
    </row>
    <row r="39" spans="1:8" ht="15">
      <c r="A39" s="96">
        <v>37</v>
      </c>
      <c r="B39" s="74" t="s">
        <v>167</v>
      </c>
      <c r="C39" s="113">
        <v>10</v>
      </c>
      <c r="D39" s="138">
        <f t="shared" si="0"/>
        <v>0.5263157894736842</v>
      </c>
      <c r="E39" s="113">
        <v>9</v>
      </c>
      <c r="F39" s="138">
        <f t="shared" si="1"/>
        <v>0.47368421052631576</v>
      </c>
      <c r="G39" s="113">
        <v>19</v>
      </c>
      <c r="H39" s="97">
        <f t="shared" si="2"/>
        <v>0.002060514044029932</v>
      </c>
    </row>
    <row r="40" spans="1:8" ht="15">
      <c r="A40" s="96">
        <v>38</v>
      </c>
      <c r="B40" s="74" t="s">
        <v>136</v>
      </c>
      <c r="C40" s="113">
        <v>1</v>
      </c>
      <c r="D40" s="138">
        <f t="shared" si="0"/>
        <v>0.05555555555555555</v>
      </c>
      <c r="E40" s="113">
        <v>17</v>
      </c>
      <c r="F40" s="138">
        <f t="shared" si="1"/>
        <v>0.9444444444444444</v>
      </c>
      <c r="G40" s="113">
        <v>18</v>
      </c>
      <c r="H40" s="97">
        <f t="shared" si="2"/>
        <v>0.001952065936449409</v>
      </c>
    </row>
    <row r="41" spans="1:8" ht="15">
      <c r="A41" s="96">
        <v>39</v>
      </c>
      <c r="B41" s="74" t="s">
        <v>207</v>
      </c>
      <c r="C41" s="113">
        <v>4</v>
      </c>
      <c r="D41" s="138">
        <f t="shared" si="0"/>
        <v>0.2222222222222222</v>
      </c>
      <c r="E41" s="113">
        <v>14</v>
      </c>
      <c r="F41" s="138">
        <f t="shared" si="1"/>
        <v>0.7777777777777778</v>
      </c>
      <c r="G41" s="113">
        <v>18</v>
      </c>
      <c r="H41" s="97">
        <f t="shared" si="2"/>
        <v>0.001952065936449409</v>
      </c>
    </row>
    <row r="42" spans="1:8" ht="15">
      <c r="A42" s="96">
        <v>40</v>
      </c>
      <c r="B42" s="74" t="s">
        <v>151</v>
      </c>
      <c r="C42" s="113">
        <v>4</v>
      </c>
      <c r="D42" s="138">
        <f t="shared" si="0"/>
        <v>0.23529411764705882</v>
      </c>
      <c r="E42" s="113">
        <v>13</v>
      </c>
      <c r="F42" s="138">
        <f t="shared" si="1"/>
        <v>0.7647058823529411</v>
      </c>
      <c r="G42" s="113">
        <v>17</v>
      </c>
      <c r="H42" s="97">
        <f t="shared" si="2"/>
        <v>0.0018436178288688862</v>
      </c>
    </row>
    <row r="43" spans="1:8" ht="15" customHeight="1">
      <c r="A43" s="96">
        <v>41</v>
      </c>
      <c r="B43" s="74" t="s">
        <v>134</v>
      </c>
      <c r="C43" s="113">
        <v>4</v>
      </c>
      <c r="D43" s="138">
        <f t="shared" si="0"/>
        <v>0.25</v>
      </c>
      <c r="E43" s="113">
        <v>12</v>
      </c>
      <c r="F43" s="138">
        <f t="shared" si="1"/>
        <v>0.75</v>
      </c>
      <c r="G43" s="113">
        <v>16</v>
      </c>
      <c r="H43" s="97">
        <f t="shared" si="2"/>
        <v>0.0017351697212883636</v>
      </c>
    </row>
    <row r="44" spans="1:8" ht="15">
      <c r="A44" s="96">
        <v>42</v>
      </c>
      <c r="B44" s="74" t="s">
        <v>122</v>
      </c>
      <c r="C44" s="113">
        <v>4</v>
      </c>
      <c r="D44" s="138">
        <f t="shared" si="0"/>
        <v>0.26666666666666666</v>
      </c>
      <c r="E44" s="113">
        <v>11</v>
      </c>
      <c r="F44" s="138">
        <f t="shared" si="1"/>
        <v>0.7333333333333333</v>
      </c>
      <c r="G44" s="113">
        <v>15</v>
      </c>
      <c r="H44" s="97">
        <f t="shared" si="2"/>
        <v>0.0016267216137078409</v>
      </c>
    </row>
    <row r="45" spans="1:8" ht="15">
      <c r="A45" s="96">
        <v>43</v>
      </c>
      <c r="B45" s="74" t="s">
        <v>149</v>
      </c>
      <c r="C45" s="113">
        <v>6</v>
      </c>
      <c r="D45" s="138">
        <f t="shared" si="0"/>
        <v>0.4</v>
      </c>
      <c r="E45" s="113">
        <v>9</v>
      </c>
      <c r="F45" s="138">
        <f t="shared" si="1"/>
        <v>0.6</v>
      </c>
      <c r="G45" s="113">
        <v>15</v>
      </c>
      <c r="H45" s="97">
        <f t="shared" si="2"/>
        <v>0.0016267216137078409</v>
      </c>
    </row>
    <row r="46" spans="1:8" ht="15">
      <c r="A46" s="96">
        <v>44</v>
      </c>
      <c r="B46" s="74" t="s">
        <v>188</v>
      </c>
      <c r="C46" s="113">
        <v>8</v>
      </c>
      <c r="D46" s="138">
        <f t="shared" si="0"/>
        <v>0.5714285714285714</v>
      </c>
      <c r="E46" s="113">
        <v>6</v>
      </c>
      <c r="F46" s="138">
        <f t="shared" si="1"/>
        <v>0.42857142857142855</v>
      </c>
      <c r="G46" s="113">
        <v>14</v>
      </c>
      <c r="H46" s="97">
        <f t="shared" si="2"/>
        <v>0.0015182735061273181</v>
      </c>
    </row>
    <row r="47" spans="1:8" ht="15">
      <c r="A47" s="96">
        <v>45</v>
      </c>
      <c r="B47" s="74" t="s">
        <v>206</v>
      </c>
      <c r="C47" s="113">
        <v>3</v>
      </c>
      <c r="D47" s="138">
        <f t="shared" si="0"/>
        <v>0.21428571428571427</v>
      </c>
      <c r="E47" s="113">
        <v>11</v>
      </c>
      <c r="F47" s="138">
        <f t="shared" si="1"/>
        <v>0.7857142857142857</v>
      </c>
      <c r="G47" s="113">
        <v>14</v>
      </c>
      <c r="H47" s="97">
        <f t="shared" si="2"/>
        <v>0.0015182735061273181</v>
      </c>
    </row>
    <row r="48" spans="1:8" ht="15">
      <c r="A48" s="96">
        <v>46</v>
      </c>
      <c r="B48" s="74" t="s">
        <v>208</v>
      </c>
      <c r="C48" s="113">
        <v>3</v>
      </c>
      <c r="D48" s="138">
        <f t="shared" si="0"/>
        <v>0.21428571428571427</v>
      </c>
      <c r="E48" s="113">
        <v>11</v>
      </c>
      <c r="F48" s="138">
        <f t="shared" si="1"/>
        <v>0.7857142857142857</v>
      </c>
      <c r="G48" s="113">
        <v>14</v>
      </c>
      <c r="H48" s="97">
        <f t="shared" si="2"/>
        <v>0.0015182735061273181</v>
      </c>
    </row>
    <row r="49" spans="1:8" ht="15">
      <c r="A49" s="96">
        <v>47</v>
      </c>
      <c r="B49" s="74" t="s">
        <v>123</v>
      </c>
      <c r="C49" s="113">
        <v>3</v>
      </c>
      <c r="D49" s="138">
        <f t="shared" si="0"/>
        <v>0.2727272727272727</v>
      </c>
      <c r="E49" s="113">
        <v>8</v>
      </c>
      <c r="F49" s="138">
        <f t="shared" si="1"/>
        <v>0.7272727272727273</v>
      </c>
      <c r="G49" s="113">
        <v>11</v>
      </c>
      <c r="H49" s="97">
        <f t="shared" si="2"/>
        <v>0.0011929291833857499</v>
      </c>
    </row>
    <row r="50" spans="1:8" ht="15">
      <c r="A50" s="96">
        <v>48</v>
      </c>
      <c r="B50" s="74" t="s">
        <v>187</v>
      </c>
      <c r="C50" s="113">
        <v>6</v>
      </c>
      <c r="D50" s="138">
        <f t="shared" si="0"/>
        <v>0.5454545454545454</v>
      </c>
      <c r="E50" s="113">
        <v>5</v>
      </c>
      <c r="F50" s="138">
        <f t="shared" si="1"/>
        <v>0.45454545454545453</v>
      </c>
      <c r="G50" s="113">
        <v>11</v>
      </c>
      <c r="H50" s="97">
        <f t="shared" si="2"/>
        <v>0.0011929291833857499</v>
      </c>
    </row>
    <row r="51" spans="1:8" ht="15">
      <c r="A51" s="96">
        <v>49</v>
      </c>
      <c r="B51" s="74" t="s">
        <v>190</v>
      </c>
      <c r="C51" s="113">
        <v>10</v>
      </c>
      <c r="D51" s="138">
        <f t="shared" si="0"/>
        <v>0.9090909090909091</v>
      </c>
      <c r="E51" s="113">
        <v>1</v>
      </c>
      <c r="F51" s="138">
        <f t="shared" si="1"/>
        <v>0.09090909090909091</v>
      </c>
      <c r="G51" s="113">
        <v>11</v>
      </c>
      <c r="H51" s="97">
        <f t="shared" si="2"/>
        <v>0.0011929291833857499</v>
      </c>
    </row>
    <row r="52" spans="1:8" ht="15">
      <c r="A52" s="96">
        <v>50</v>
      </c>
      <c r="B52" s="74" t="s">
        <v>213</v>
      </c>
      <c r="C52" s="113">
        <v>8</v>
      </c>
      <c r="D52" s="138">
        <f t="shared" si="0"/>
        <v>0.7272727272727273</v>
      </c>
      <c r="E52" s="113">
        <v>3</v>
      </c>
      <c r="F52" s="138">
        <f t="shared" si="1"/>
        <v>0.2727272727272727</v>
      </c>
      <c r="G52" s="113">
        <v>11</v>
      </c>
      <c r="H52" s="97">
        <f t="shared" si="2"/>
        <v>0.0011929291833857499</v>
      </c>
    </row>
    <row r="53" spans="1:8" ht="15">
      <c r="A53" s="96">
        <v>51</v>
      </c>
      <c r="B53" s="74" t="s">
        <v>153</v>
      </c>
      <c r="C53" s="113">
        <v>1</v>
      </c>
      <c r="D53" s="138">
        <f t="shared" si="0"/>
        <v>0.1</v>
      </c>
      <c r="E53" s="113">
        <v>9</v>
      </c>
      <c r="F53" s="138">
        <f t="shared" si="1"/>
        <v>0.9</v>
      </c>
      <c r="G53" s="113">
        <v>10</v>
      </c>
      <c r="H53" s="97">
        <f t="shared" si="2"/>
        <v>0.001084481075805227</v>
      </c>
    </row>
    <row r="54" spans="1:8" ht="15">
      <c r="A54" s="96">
        <v>52</v>
      </c>
      <c r="B54" s="74" t="s">
        <v>166</v>
      </c>
      <c r="C54" s="113">
        <v>4</v>
      </c>
      <c r="D54" s="138">
        <f t="shared" si="0"/>
        <v>0.4</v>
      </c>
      <c r="E54" s="113">
        <v>6</v>
      </c>
      <c r="F54" s="138">
        <f t="shared" si="1"/>
        <v>0.6</v>
      </c>
      <c r="G54" s="113">
        <v>10</v>
      </c>
      <c r="H54" s="97">
        <f t="shared" si="2"/>
        <v>0.001084481075805227</v>
      </c>
    </row>
    <row r="55" spans="1:8" ht="15">
      <c r="A55" s="96">
        <v>53</v>
      </c>
      <c r="B55" s="74" t="s">
        <v>133</v>
      </c>
      <c r="C55" s="113">
        <v>4</v>
      </c>
      <c r="D55" s="138">
        <f t="shared" si="0"/>
        <v>0.4444444444444444</v>
      </c>
      <c r="E55" s="113">
        <v>5</v>
      </c>
      <c r="F55" s="138">
        <f t="shared" si="1"/>
        <v>0.5555555555555556</v>
      </c>
      <c r="G55" s="113">
        <v>9</v>
      </c>
      <c r="H55" s="97">
        <f t="shared" si="2"/>
        <v>0.0009760329682247045</v>
      </c>
    </row>
    <row r="56" spans="1:8" ht="15">
      <c r="A56" s="96">
        <v>54</v>
      </c>
      <c r="B56" s="74" t="s">
        <v>150</v>
      </c>
      <c r="C56" s="113">
        <v>4</v>
      </c>
      <c r="D56" s="138">
        <f t="shared" si="0"/>
        <v>0.4444444444444444</v>
      </c>
      <c r="E56" s="113">
        <v>5</v>
      </c>
      <c r="F56" s="138">
        <f t="shared" si="1"/>
        <v>0.5555555555555556</v>
      </c>
      <c r="G56" s="113">
        <v>9</v>
      </c>
      <c r="H56" s="97">
        <f t="shared" si="2"/>
        <v>0.0009760329682247045</v>
      </c>
    </row>
    <row r="57" spans="1:8" ht="15">
      <c r="A57" s="96">
        <v>55</v>
      </c>
      <c r="B57" s="74" t="s">
        <v>210</v>
      </c>
      <c r="C57" s="113">
        <v>2</v>
      </c>
      <c r="D57" s="138">
        <f t="shared" si="0"/>
        <v>0.2222222222222222</v>
      </c>
      <c r="E57" s="113">
        <v>7</v>
      </c>
      <c r="F57" s="138">
        <f t="shared" si="1"/>
        <v>0.7777777777777778</v>
      </c>
      <c r="G57" s="113">
        <v>9</v>
      </c>
      <c r="H57" s="97">
        <f t="shared" si="2"/>
        <v>0.0009760329682247045</v>
      </c>
    </row>
    <row r="58" spans="1:8" ht="15">
      <c r="A58" s="96">
        <v>56</v>
      </c>
      <c r="B58" s="74" t="s">
        <v>189</v>
      </c>
      <c r="C58" s="113">
        <v>6</v>
      </c>
      <c r="D58" s="138">
        <f t="shared" si="0"/>
        <v>0.75</v>
      </c>
      <c r="E58" s="113">
        <v>2</v>
      </c>
      <c r="F58" s="138">
        <f t="shared" si="1"/>
        <v>0.25</v>
      </c>
      <c r="G58" s="113">
        <v>8</v>
      </c>
      <c r="H58" s="97">
        <f t="shared" si="2"/>
        <v>0.0008675848606441818</v>
      </c>
    </row>
    <row r="59" spans="1:8" ht="15">
      <c r="A59" s="96">
        <v>57</v>
      </c>
      <c r="B59" s="74" t="s">
        <v>209</v>
      </c>
      <c r="C59" s="113">
        <v>5</v>
      </c>
      <c r="D59" s="138">
        <f t="shared" si="0"/>
        <v>0.625</v>
      </c>
      <c r="E59" s="113">
        <v>3</v>
      </c>
      <c r="F59" s="138">
        <f t="shared" si="1"/>
        <v>0.375</v>
      </c>
      <c r="G59" s="113">
        <v>8</v>
      </c>
      <c r="H59" s="97">
        <f t="shared" si="2"/>
        <v>0.0008675848606441818</v>
      </c>
    </row>
    <row r="60" spans="1:8" ht="15">
      <c r="A60" s="96">
        <v>58</v>
      </c>
      <c r="B60" s="74" t="s">
        <v>154</v>
      </c>
      <c r="C60" s="113">
        <v>2</v>
      </c>
      <c r="D60" s="138">
        <f t="shared" si="0"/>
        <v>0.2857142857142857</v>
      </c>
      <c r="E60" s="113">
        <v>5</v>
      </c>
      <c r="F60" s="138">
        <f t="shared" si="1"/>
        <v>0.7142857142857143</v>
      </c>
      <c r="G60" s="113">
        <v>7</v>
      </c>
      <c r="H60" s="97">
        <f t="shared" si="2"/>
        <v>0.0007591367530636591</v>
      </c>
    </row>
    <row r="61" spans="1:8" ht="15">
      <c r="A61" s="96">
        <v>59</v>
      </c>
      <c r="B61" s="74" t="s">
        <v>192</v>
      </c>
      <c r="C61" s="113">
        <v>5</v>
      </c>
      <c r="D61" s="138">
        <f t="shared" si="0"/>
        <v>0.7142857142857143</v>
      </c>
      <c r="E61" s="113">
        <v>2</v>
      </c>
      <c r="F61" s="138">
        <f t="shared" si="1"/>
        <v>0.2857142857142857</v>
      </c>
      <c r="G61" s="113">
        <v>7</v>
      </c>
      <c r="H61" s="97">
        <f t="shared" si="2"/>
        <v>0.0007591367530636591</v>
      </c>
    </row>
    <row r="62" spans="1:8" ht="15">
      <c r="A62" s="96">
        <v>60</v>
      </c>
      <c r="B62" s="74" t="s">
        <v>194</v>
      </c>
      <c r="C62" s="113">
        <v>4</v>
      </c>
      <c r="D62" s="138">
        <f t="shared" si="0"/>
        <v>0.5714285714285714</v>
      </c>
      <c r="E62" s="113">
        <v>3</v>
      </c>
      <c r="F62" s="138">
        <f t="shared" si="1"/>
        <v>0.42857142857142855</v>
      </c>
      <c r="G62" s="113">
        <v>7</v>
      </c>
      <c r="H62" s="97">
        <f t="shared" si="2"/>
        <v>0.0007591367530636591</v>
      </c>
    </row>
    <row r="63" spans="1:8" ht="15">
      <c r="A63" s="96">
        <v>61</v>
      </c>
      <c r="B63" s="74" t="s">
        <v>211</v>
      </c>
      <c r="C63" s="113">
        <v>6</v>
      </c>
      <c r="D63" s="138">
        <f t="shared" si="0"/>
        <v>0.8571428571428571</v>
      </c>
      <c r="E63" s="113">
        <v>1</v>
      </c>
      <c r="F63" s="138">
        <f t="shared" si="1"/>
        <v>0.14285714285714285</v>
      </c>
      <c r="G63" s="113">
        <v>7</v>
      </c>
      <c r="H63" s="97">
        <f t="shared" si="2"/>
        <v>0.0007591367530636591</v>
      </c>
    </row>
    <row r="64" spans="1:8" ht="15">
      <c r="A64" s="96">
        <v>62</v>
      </c>
      <c r="B64" s="74" t="s">
        <v>215</v>
      </c>
      <c r="C64" s="113">
        <v>4</v>
      </c>
      <c r="D64" s="138">
        <f t="shared" si="0"/>
        <v>0.5714285714285714</v>
      </c>
      <c r="E64" s="113">
        <v>3</v>
      </c>
      <c r="F64" s="138">
        <f t="shared" si="1"/>
        <v>0.42857142857142855</v>
      </c>
      <c r="G64" s="113">
        <v>7</v>
      </c>
      <c r="H64" s="97">
        <f t="shared" si="2"/>
        <v>0.0007591367530636591</v>
      </c>
    </row>
    <row r="65" spans="1:8" ht="15">
      <c r="A65" s="96">
        <v>63</v>
      </c>
      <c r="B65" s="74" t="s">
        <v>168</v>
      </c>
      <c r="C65" s="113">
        <v>3</v>
      </c>
      <c r="D65" s="138">
        <f t="shared" si="0"/>
        <v>0.5</v>
      </c>
      <c r="E65" s="113">
        <v>3</v>
      </c>
      <c r="F65" s="138">
        <f t="shared" si="1"/>
        <v>0.5</v>
      </c>
      <c r="G65" s="113">
        <v>6</v>
      </c>
      <c r="H65" s="97">
        <f t="shared" si="2"/>
        <v>0.0006506886454831363</v>
      </c>
    </row>
    <row r="66" spans="1:8" ht="15">
      <c r="A66" s="96">
        <v>64</v>
      </c>
      <c r="B66" s="74" t="s">
        <v>169</v>
      </c>
      <c r="C66" s="113">
        <v>3</v>
      </c>
      <c r="D66" s="138">
        <f t="shared" si="0"/>
        <v>0.5</v>
      </c>
      <c r="E66" s="113">
        <v>3</v>
      </c>
      <c r="F66" s="138">
        <f t="shared" si="1"/>
        <v>0.5</v>
      </c>
      <c r="G66" s="113">
        <v>6</v>
      </c>
      <c r="H66" s="97">
        <f t="shared" si="2"/>
        <v>0.0006506886454831363</v>
      </c>
    </row>
    <row r="67" spans="1:8" ht="15">
      <c r="A67" s="96">
        <v>65</v>
      </c>
      <c r="B67" s="74" t="s">
        <v>191</v>
      </c>
      <c r="C67" s="113">
        <v>4</v>
      </c>
      <c r="D67" s="138">
        <f t="shared" si="0"/>
        <v>0.6666666666666666</v>
      </c>
      <c r="E67" s="113">
        <v>2</v>
      </c>
      <c r="F67" s="138">
        <f t="shared" si="1"/>
        <v>0.3333333333333333</v>
      </c>
      <c r="G67" s="113">
        <v>6</v>
      </c>
      <c r="H67" s="97">
        <f t="shared" si="2"/>
        <v>0.0006506886454831363</v>
      </c>
    </row>
    <row r="68" spans="1:8" ht="15">
      <c r="A68" s="96">
        <v>66</v>
      </c>
      <c r="B68" s="74" t="s">
        <v>212</v>
      </c>
      <c r="C68" s="113">
        <v>1</v>
      </c>
      <c r="D68" s="138">
        <f aca="true" t="shared" si="3" ref="D68:D113">C68/G68</f>
        <v>0.16666666666666666</v>
      </c>
      <c r="E68" s="113">
        <v>5</v>
      </c>
      <c r="F68" s="138">
        <f aca="true" t="shared" si="4" ref="F68:F113">E68/G68</f>
        <v>0.8333333333333334</v>
      </c>
      <c r="G68" s="113">
        <v>6</v>
      </c>
      <c r="H68" s="97">
        <f aca="true" t="shared" si="5" ref="H68:H112">G68/G$113</f>
        <v>0.0006506886454831363</v>
      </c>
    </row>
    <row r="69" spans="1:8" ht="15" customHeight="1">
      <c r="A69" s="96">
        <v>67</v>
      </c>
      <c r="B69" s="74" t="s">
        <v>121</v>
      </c>
      <c r="C69" s="113">
        <v>1</v>
      </c>
      <c r="D69" s="138">
        <f t="shared" si="3"/>
        <v>0.2</v>
      </c>
      <c r="E69" s="113">
        <v>4</v>
      </c>
      <c r="F69" s="138">
        <f t="shared" si="4"/>
        <v>0.8</v>
      </c>
      <c r="G69" s="113">
        <v>5</v>
      </c>
      <c r="H69" s="97">
        <f t="shared" si="5"/>
        <v>0.0005422405379026135</v>
      </c>
    </row>
    <row r="70" spans="1:8" ht="15">
      <c r="A70" s="96">
        <v>68</v>
      </c>
      <c r="B70" s="74" t="s">
        <v>152</v>
      </c>
      <c r="C70" s="113">
        <v>4</v>
      </c>
      <c r="D70" s="138">
        <f t="shared" si="3"/>
        <v>0.8</v>
      </c>
      <c r="E70" s="113">
        <v>1</v>
      </c>
      <c r="F70" s="138">
        <f t="shared" si="4"/>
        <v>0.2</v>
      </c>
      <c r="G70" s="113">
        <v>5</v>
      </c>
      <c r="H70" s="97">
        <f t="shared" si="5"/>
        <v>0.0005422405379026135</v>
      </c>
    </row>
    <row r="71" spans="1:8" ht="15">
      <c r="A71" s="96">
        <v>69</v>
      </c>
      <c r="B71" s="74" t="s">
        <v>125</v>
      </c>
      <c r="C71" s="113">
        <v>0</v>
      </c>
      <c r="D71" s="138">
        <f t="shared" si="3"/>
        <v>0</v>
      </c>
      <c r="E71" s="113">
        <v>4</v>
      </c>
      <c r="F71" s="138">
        <f t="shared" si="4"/>
        <v>1</v>
      </c>
      <c r="G71" s="113">
        <v>4</v>
      </c>
      <c r="H71" s="97">
        <f t="shared" si="5"/>
        <v>0.0004337924303220909</v>
      </c>
    </row>
    <row r="72" spans="1:8" ht="15">
      <c r="A72" s="96">
        <v>70</v>
      </c>
      <c r="B72" s="74" t="s">
        <v>235</v>
      </c>
      <c r="C72" s="113">
        <v>1</v>
      </c>
      <c r="D72" s="138">
        <f t="shared" si="3"/>
        <v>0.25</v>
      </c>
      <c r="E72" s="113">
        <v>3</v>
      </c>
      <c r="F72" s="138">
        <f t="shared" si="4"/>
        <v>0.75</v>
      </c>
      <c r="G72" s="113">
        <v>4</v>
      </c>
      <c r="H72" s="97">
        <f t="shared" si="5"/>
        <v>0.0004337924303220909</v>
      </c>
    </row>
    <row r="73" spans="1:8" ht="15">
      <c r="A73" s="96">
        <v>71</v>
      </c>
      <c r="B73" s="74" t="s">
        <v>177</v>
      </c>
      <c r="C73" s="113">
        <v>1</v>
      </c>
      <c r="D73" s="138">
        <f t="shared" si="3"/>
        <v>0.25</v>
      </c>
      <c r="E73" s="113">
        <v>3</v>
      </c>
      <c r="F73" s="138">
        <f t="shared" si="4"/>
        <v>0.75</v>
      </c>
      <c r="G73" s="113">
        <v>4</v>
      </c>
      <c r="H73" s="97">
        <f t="shared" si="5"/>
        <v>0.0004337924303220909</v>
      </c>
    </row>
    <row r="74" spans="1:8" ht="15">
      <c r="A74" s="96">
        <v>72</v>
      </c>
      <c r="B74" s="74" t="s">
        <v>214</v>
      </c>
      <c r="C74" s="113">
        <v>3</v>
      </c>
      <c r="D74" s="138">
        <f t="shared" si="3"/>
        <v>0.75</v>
      </c>
      <c r="E74" s="113">
        <v>1</v>
      </c>
      <c r="F74" s="138">
        <f t="shared" si="4"/>
        <v>0.25</v>
      </c>
      <c r="G74" s="113">
        <v>4</v>
      </c>
      <c r="H74" s="97">
        <f t="shared" si="5"/>
        <v>0.0004337924303220909</v>
      </c>
    </row>
    <row r="75" spans="1:8" ht="15">
      <c r="A75" s="96">
        <v>73</v>
      </c>
      <c r="B75" s="74" t="s">
        <v>220</v>
      </c>
      <c r="C75" s="113">
        <v>3</v>
      </c>
      <c r="D75" s="138">
        <f t="shared" si="3"/>
        <v>0.75</v>
      </c>
      <c r="E75" s="113">
        <v>1</v>
      </c>
      <c r="F75" s="138">
        <f t="shared" si="4"/>
        <v>0.25</v>
      </c>
      <c r="G75" s="113">
        <v>4</v>
      </c>
      <c r="H75" s="97">
        <f t="shared" si="5"/>
        <v>0.0004337924303220909</v>
      </c>
    </row>
    <row r="76" spans="1:8" ht="15">
      <c r="A76" s="96">
        <v>74</v>
      </c>
      <c r="B76" s="74" t="s">
        <v>135</v>
      </c>
      <c r="C76" s="113">
        <v>3</v>
      </c>
      <c r="D76" s="138">
        <f t="shared" si="3"/>
        <v>1</v>
      </c>
      <c r="E76" s="113">
        <v>0</v>
      </c>
      <c r="F76" s="138">
        <f t="shared" si="4"/>
        <v>0</v>
      </c>
      <c r="G76" s="113">
        <v>3</v>
      </c>
      <c r="H76" s="97">
        <f t="shared" si="5"/>
        <v>0.00032534432274156815</v>
      </c>
    </row>
    <row r="77" spans="1:8" ht="15">
      <c r="A77" s="96">
        <v>75</v>
      </c>
      <c r="B77" s="74" t="s">
        <v>137</v>
      </c>
      <c r="C77" s="113">
        <v>0</v>
      </c>
      <c r="D77" s="138">
        <f t="shared" si="3"/>
        <v>0</v>
      </c>
      <c r="E77" s="113">
        <v>3</v>
      </c>
      <c r="F77" s="138">
        <f t="shared" si="4"/>
        <v>1</v>
      </c>
      <c r="G77" s="113">
        <v>3</v>
      </c>
      <c r="H77" s="97">
        <f t="shared" si="5"/>
        <v>0.00032534432274156815</v>
      </c>
    </row>
    <row r="78" spans="1:8" ht="15">
      <c r="A78" s="96">
        <v>76</v>
      </c>
      <c r="B78" s="74" t="s">
        <v>172</v>
      </c>
      <c r="C78" s="113">
        <v>2</v>
      </c>
      <c r="D78" s="138">
        <f t="shared" si="3"/>
        <v>0.6666666666666666</v>
      </c>
      <c r="E78" s="113">
        <v>1</v>
      </c>
      <c r="F78" s="138">
        <f t="shared" si="4"/>
        <v>0.3333333333333333</v>
      </c>
      <c r="G78" s="113">
        <v>3</v>
      </c>
      <c r="H78" s="97">
        <f t="shared" si="5"/>
        <v>0.00032534432274156815</v>
      </c>
    </row>
    <row r="79" spans="1:8" ht="15">
      <c r="A79" s="96">
        <v>77</v>
      </c>
      <c r="B79" s="74" t="s">
        <v>178</v>
      </c>
      <c r="C79" s="113">
        <v>1</v>
      </c>
      <c r="D79" s="138">
        <f t="shared" si="3"/>
        <v>0.3333333333333333</v>
      </c>
      <c r="E79" s="113">
        <v>2</v>
      </c>
      <c r="F79" s="138">
        <f t="shared" si="4"/>
        <v>0.6666666666666666</v>
      </c>
      <c r="G79" s="113">
        <v>3</v>
      </c>
      <c r="H79" s="97">
        <f t="shared" si="5"/>
        <v>0.00032534432274156815</v>
      </c>
    </row>
    <row r="80" spans="1:8" ht="15">
      <c r="A80" s="96">
        <v>78</v>
      </c>
      <c r="B80" s="74" t="s">
        <v>193</v>
      </c>
      <c r="C80" s="113">
        <v>2</v>
      </c>
      <c r="D80" s="138">
        <f t="shared" si="3"/>
        <v>0.6666666666666666</v>
      </c>
      <c r="E80" s="113">
        <v>1</v>
      </c>
      <c r="F80" s="138">
        <f t="shared" si="4"/>
        <v>0.3333333333333333</v>
      </c>
      <c r="G80" s="113">
        <v>3</v>
      </c>
      <c r="H80" s="97">
        <f t="shared" si="5"/>
        <v>0.00032534432274156815</v>
      </c>
    </row>
    <row r="81" spans="1:8" ht="15">
      <c r="A81" s="96">
        <v>79</v>
      </c>
      <c r="B81" s="74" t="s">
        <v>155</v>
      </c>
      <c r="C81" s="113">
        <v>1</v>
      </c>
      <c r="D81" s="138">
        <f t="shared" si="3"/>
        <v>0.3333333333333333</v>
      </c>
      <c r="E81" s="113">
        <v>2</v>
      </c>
      <c r="F81" s="138">
        <f t="shared" si="4"/>
        <v>0.6666666666666666</v>
      </c>
      <c r="G81" s="113">
        <v>3</v>
      </c>
      <c r="H81" s="97">
        <f t="shared" si="5"/>
        <v>0.00032534432274156815</v>
      </c>
    </row>
    <row r="82" spans="1:8" ht="15">
      <c r="A82" s="96">
        <v>80</v>
      </c>
      <c r="B82" s="74" t="s">
        <v>199</v>
      </c>
      <c r="C82" s="113">
        <v>2</v>
      </c>
      <c r="D82" s="138">
        <f t="shared" si="3"/>
        <v>0.6666666666666666</v>
      </c>
      <c r="E82" s="113">
        <v>1</v>
      </c>
      <c r="F82" s="138">
        <f t="shared" si="4"/>
        <v>0.3333333333333333</v>
      </c>
      <c r="G82" s="113">
        <v>3</v>
      </c>
      <c r="H82" s="97">
        <f t="shared" si="5"/>
        <v>0.00032534432274156815</v>
      </c>
    </row>
    <row r="83" spans="1:8" ht="15">
      <c r="A83" s="96">
        <v>81</v>
      </c>
      <c r="B83" s="74" t="s">
        <v>124</v>
      </c>
      <c r="C83" s="113">
        <v>1</v>
      </c>
      <c r="D83" s="138">
        <f t="shared" si="3"/>
        <v>0.5</v>
      </c>
      <c r="E83" s="113">
        <v>1</v>
      </c>
      <c r="F83" s="138">
        <f t="shared" si="4"/>
        <v>0.5</v>
      </c>
      <c r="G83" s="113">
        <v>2</v>
      </c>
      <c r="H83" s="97">
        <f t="shared" si="5"/>
        <v>0.00021689621516104545</v>
      </c>
    </row>
    <row r="84" spans="1:8" ht="15">
      <c r="A84" s="96">
        <v>82</v>
      </c>
      <c r="B84" s="74" t="s">
        <v>126</v>
      </c>
      <c r="C84" s="113">
        <v>0</v>
      </c>
      <c r="D84" s="138">
        <f t="shared" si="3"/>
        <v>0</v>
      </c>
      <c r="E84" s="113">
        <v>2</v>
      </c>
      <c r="F84" s="138">
        <f t="shared" si="4"/>
        <v>1</v>
      </c>
      <c r="G84" s="113">
        <v>2</v>
      </c>
      <c r="H84" s="97">
        <f t="shared" si="5"/>
        <v>0.00021689621516104545</v>
      </c>
    </row>
    <row r="85" spans="1:8" ht="15">
      <c r="A85" s="96">
        <v>83</v>
      </c>
      <c r="B85" s="74" t="s">
        <v>127</v>
      </c>
      <c r="C85" s="113">
        <v>0</v>
      </c>
      <c r="D85" s="138">
        <f t="shared" si="3"/>
        <v>0</v>
      </c>
      <c r="E85" s="113">
        <v>2</v>
      </c>
      <c r="F85" s="138">
        <f t="shared" si="4"/>
        <v>1</v>
      </c>
      <c r="G85" s="113">
        <v>2</v>
      </c>
      <c r="H85" s="97">
        <f t="shared" si="5"/>
        <v>0.00021689621516104545</v>
      </c>
    </row>
    <row r="86" spans="1:8" ht="15" customHeight="1">
      <c r="A86" s="96">
        <v>84</v>
      </c>
      <c r="B86" s="74" t="s">
        <v>156</v>
      </c>
      <c r="C86" s="113">
        <v>0</v>
      </c>
      <c r="D86" s="138">
        <f t="shared" si="3"/>
        <v>0</v>
      </c>
      <c r="E86" s="113">
        <v>2</v>
      </c>
      <c r="F86" s="138">
        <f t="shared" si="4"/>
        <v>1</v>
      </c>
      <c r="G86" s="113">
        <v>2</v>
      </c>
      <c r="H86" s="97">
        <f t="shared" si="5"/>
        <v>0.00021689621516104545</v>
      </c>
    </row>
    <row r="87" spans="1:8" ht="15">
      <c r="A87" s="96">
        <v>85</v>
      </c>
      <c r="B87" s="74" t="s">
        <v>170</v>
      </c>
      <c r="C87" s="113">
        <v>2</v>
      </c>
      <c r="D87" s="138">
        <f t="shared" si="3"/>
        <v>1</v>
      </c>
      <c r="E87" s="113">
        <v>0</v>
      </c>
      <c r="F87" s="138">
        <f t="shared" si="4"/>
        <v>0</v>
      </c>
      <c r="G87" s="113">
        <v>2</v>
      </c>
      <c r="H87" s="97">
        <f t="shared" si="5"/>
        <v>0.00021689621516104545</v>
      </c>
    </row>
    <row r="88" spans="1:8" ht="15">
      <c r="A88" s="96">
        <v>86</v>
      </c>
      <c r="B88" s="74" t="s">
        <v>173</v>
      </c>
      <c r="C88" s="113">
        <v>2</v>
      </c>
      <c r="D88" s="138">
        <f t="shared" si="3"/>
        <v>1</v>
      </c>
      <c r="E88" s="113">
        <v>0</v>
      </c>
      <c r="F88" s="138">
        <f t="shared" si="4"/>
        <v>0</v>
      </c>
      <c r="G88" s="113">
        <v>2</v>
      </c>
      <c r="H88" s="97">
        <f t="shared" si="5"/>
        <v>0.00021689621516104545</v>
      </c>
    </row>
    <row r="89" spans="1:8" ht="15">
      <c r="A89" s="96">
        <v>87</v>
      </c>
      <c r="B89" s="74" t="s">
        <v>179</v>
      </c>
      <c r="C89" s="113">
        <v>0</v>
      </c>
      <c r="D89" s="138">
        <f t="shared" si="3"/>
        <v>0</v>
      </c>
      <c r="E89" s="113">
        <v>2</v>
      </c>
      <c r="F89" s="138">
        <f t="shared" si="4"/>
        <v>1</v>
      </c>
      <c r="G89" s="113">
        <v>2</v>
      </c>
      <c r="H89" s="97">
        <f t="shared" si="5"/>
        <v>0.00021689621516104545</v>
      </c>
    </row>
    <row r="90" spans="1:8" ht="15">
      <c r="A90" s="96">
        <v>88</v>
      </c>
      <c r="B90" s="74" t="s">
        <v>195</v>
      </c>
      <c r="C90" s="113">
        <v>1</v>
      </c>
      <c r="D90" s="138">
        <f t="shared" si="3"/>
        <v>0.5</v>
      </c>
      <c r="E90" s="113">
        <v>1</v>
      </c>
      <c r="F90" s="138">
        <f t="shared" si="4"/>
        <v>0.5</v>
      </c>
      <c r="G90" s="113">
        <v>2</v>
      </c>
      <c r="H90" s="97">
        <f t="shared" si="5"/>
        <v>0.00021689621516104545</v>
      </c>
    </row>
    <row r="91" spans="1:8" ht="15">
      <c r="A91" s="96">
        <v>89</v>
      </c>
      <c r="B91" s="74" t="s">
        <v>216</v>
      </c>
      <c r="C91" s="113">
        <v>2</v>
      </c>
      <c r="D91" s="138">
        <f t="shared" si="3"/>
        <v>1</v>
      </c>
      <c r="E91" s="113">
        <v>0</v>
      </c>
      <c r="F91" s="138">
        <f t="shared" si="4"/>
        <v>0</v>
      </c>
      <c r="G91" s="113">
        <v>2</v>
      </c>
      <c r="H91" s="97">
        <f t="shared" si="5"/>
        <v>0.00021689621516104545</v>
      </c>
    </row>
    <row r="92" spans="1:8" ht="15">
      <c r="A92" s="96">
        <v>90</v>
      </c>
      <c r="B92" s="74" t="s">
        <v>217</v>
      </c>
      <c r="C92" s="113">
        <v>1</v>
      </c>
      <c r="D92" s="138">
        <f t="shared" si="3"/>
        <v>0.5</v>
      </c>
      <c r="E92" s="113">
        <v>1</v>
      </c>
      <c r="F92" s="138">
        <f t="shared" si="4"/>
        <v>0.5</v>
      </c>
      <c r="G92" s="113">
        <v>2</v>
      </c>
      <c r="H92" s="97">
        <f t="shared" si="5"/>
        <v>0.00021689621516104545</v>
      </c>
    </row>
    <row r="93" spans="1:8" ht="15">
      <c r="A93" s="96">
        <v>91</v>
      </c>
      <c r="B93" s="74" t="s">
        <v>218</v>
      </c>
      <c r="C93" s="113">
        <v>0</v>
      </c>
      <c r="D93" s="138">
        <f t="shared" si="3"/>
        <v>0</v>
      </c>
      <c r="E93" s="113">
        <v>2</v>
      </c>
      <c r="F93" s="138">
        <f t="shared" si="4"/>
        <v>1</v>
      </c>
      <c r="G93" s="113">
        <v>2</v>
      </c>
      <c r="H93" s="97">
        <f t="shared" si="5"/>
        <v>0.00021689621516104545</v>
      </c>
    </row>
    <row r="94" spans="1:8" ht="15">
      <c r="A94" s="96">
        <v>92</v>
      </c>
      <c r="B94" s="74" t="s">
        <v>128</v>
      </c>
      <c r="C94" s="113">
        <v>0</v>
      </c>
      <c r="D94" s="138">
        <f t="shared" si="3"/>
        <v>0</v>
      </c>
      <c r="E94" s="113">
        <v>1</v>
      </c>
      <c r="F94" s="138">
        <f t="shared" si="4"/>
        <v>1</v>
      </c>
      <c r="G94" s="113">
        <v>1</v>
      </c>
      <c r="H94" s="97">
        <f t="shared" si="5"/>
        <v>0.00010844810758052273</v>
      </c>
    </row>
    <row r="95" spans="1:8" ht="15">
      <c r="A95" s="96">
        <v>93</v>
      </c>
      <c r="B95" s="74" t="s">
        <v>138</v>
      </c>
      <c r="C95" s="113">
        <v>0</v>
      </c>
      <c r="D95" s="138">
        <f t="shared" si="3"/>
        <v>0</v>
      </c>
      <c r="E95" s="113">
        <v>1</v>
      </c>
      <c r="F95" s="138">
        <f t="shared" si="4"/>
        <v>1</v>
      </c>
      <c r="G95" s="113">
        <v>1</v>
      </c>
      <c r="H95" s="97">
        <f t="shared" si="5"/>
        <v>0.00010844810758052273</v>
      </c>
    </row>
    <row r="96" spans="1:8" ht="15">
      <c r="A96" s="96">
        <v>94</v>
      </c>
      <c r="B96" s="74" t="s">
        <v>171</v>
      </c>
      <c r="C96" s="113">
        <v>0</v>
      </c>
      <c r="D96" s="138">
        <f t="shared" si="3"/>
        <v>0</v>
      </c>
      <c r="E96" s="113">
        <v>1</v>
      </c>
      <c r="F96" s="138">
        <f t="shared" si="4"/>
        <v>1</v>
      </c>
      <c r="G96" s="113">
        <v>1</v>
      </c>
      <c r="H96" s="97">
        <f t="shared" si="5"/>
        <v>0.00010844810758052273</v>
      </c>
    </row>
    <row r="97" spans="1:8" ht="15">
      <c r="A97" s="96">
        <v>95</v>
      </c>
      <c r="B97" s="74" t="s">
        <v>174</v>
      </c>
      <c r="C97" s="113">
        <v>0</v>
      </c>
      <c r="D97" s="138">
        <f t="shared" si="3"/>
        <v>0</v>
      </c>
      <c r="E97" s="113">
        <v>1</v>
      </c>
      <c r="F97" s="138">
        <f t="shared" si="4"/>
        <v>1</v>
      </c>
      <c r="G97" s="113">
        <v>1</v>
      </c>
      <c r="H97" s="97">
        <f t="shared" si="5"/>
        <v>0.00010844810758052273</v>
      </c>
    </row>
    <row r="98" spans="1:8" ht="15">
      <c r="A98" s="96">
        <v>96</v>
      </c>
      <c r="B98" s="74" t="s">
        <v>175</v>
      </c>
      <c r="C98" s="113">
        <v>0</v>
      </c>
      <c r="D98" s="138">
        <f t="shared" si="3"/>
        <v>0</v>
      </c>
      <c r="E98" s="113">
        <v>1</v>
      </c>
      <c r="F98" s="138">
        <f t="shared" si="4"/>
        <v>1</v>
      </c>
      <c r="G98" s="113">
        <v>1</v>
      </c>
      <c r="H98" s="97">
        <f t="shared" si="5"/>
        <v>0.00010844810758052273</v>
      </c>
    </row>
    <row r="99" spans="1:8" ht="15">
      <c r="A99" s="96">
        <v>97</v>
      </c>
      <c r="B99" s="74" t="s">
        <v>176</v>
      </c>
      <c r="C99" s="113">
        <v>0</v>
      </c>
      <c r="D99" s="138">
        <f t="shared" si="3"/>
        <v>0</v>
      </c>
      <c r="E99" s="113">
        <v>1</v>
      </c>
      <c r="F99" s="138">
        <f t="shared" si="4"/>
        <v>1</v>
      </c>
      <c r="G99" s="113">
        <v>1</v>
      </c>
      <c r="H99" s="97">
        <f t="shared" si="5"/>
        <v>0.00010844810758052273</v>
      </c>
    </row>
    <row r="100" spans="1:8" ht="15">
      <c r="A100" s="96">
        <v>98</v>
      </c>
      <c r="B100" s="74" t="s">
        <v>228</v>
      </c>
      <c r="C100" s="113">
        <v>1</v>
      </c>
      <c r="D100" s="138">
        <f t="shared" si="3"/>
        <v>1</v>
      </c>
      <c r="E100" s="113">
        <v>0</v>
      </c>
      <c r="F100" s="138">
        <f t="shared" si="4"/>
        <v>0</v>
      </c>
      <c r="G100" s="113">
        <v>1</v>
      </c>
      <c r="H100" s="97">
        <f t="shared" si="5"/>
        <v>0.00010844810758052273</v>
      </c>
    </row>
    <row r="101" spans="1:8" ht="15">
      <c r="A101" s="96">
        <v>99</v>
      </c>
      <c r="B101" s="74" t="s">
        <v>180</v>
      </c>
      <c r="C101" s="113">
        <v>0</v>
      </c>
      <c r="D101" s="138">
        <f t="shared" si="3"/>
        <v>0</v>
      </c>
      <c r="E101" s="113">
        <v>1</v>
      </c>
      <c r="F101" s="138">
        <f t="shared" si="4"/>
        <v>1</v>
      </c>
      <c r="G101" s="113">
        <v>1</v>
      </c>
      <c r="H101" s="97">
        <f t="shared" si="5"/>
        <v>0.00010844810758052273</v>
      </c>
    </row>
    <row r="102" spans="1:8" ht="15">
      <c r="A102" s="96">
        <v>100</v>
      </c>
      <c r="B102" s="74" t="s">
        <v>181</v>
      </c>
      <c r="C102" s="113">
        <v>0</v>
      </c>
      <c r="D102" s="138">
        <f t="shared" si="3"/>
        <v>0</v>
      </c>
      <c r="E102" s="113">
        <v>1</v>
      </c>
      <c r="F102" s="138">
        <f t="shared" si="4"/>
        <v>1</v>
      </c>
      <c r="G102" s="113">
        <v>1</v>
      </c>
      <c r="H102" s="97">
        <f t="shared" si="5"/>
        <v>0.00010844810758052273</v>
      </c>
    </row>
    <row r="103" spans="1:8" ht="15">
      <c r="A103" s="96">
        <v>101</v>
      </c>
      <c r="B103" s="74" t="s">
        <v>224</v>
      </c>
      <c r="C103" s="113">
        <v>1</v>
      </c>
      <c r="D103" s="138">
        <f t="shared" si="3"/>
        <v>1</v>
      </c>
      <c r="E103" s="113">
        <v>0</v>
      </c>
      <c r="F103" s="138">
        <f t="shared" si="4"/>
        <v>0</v>
      </c>
      <c r="G103" s="113">
        <v>1</v>
      </c>
      <c r="H103" s="97">
        <f t="shared" si="5"/>
        <v>0.00010844810758052273</v>
      </c>
    </row>
    <row r="104" spans="1:8" ht="15">
      <c r="A104" s="96">
        <v>102</v>
      </c>
      <c r="B104" s="74" t="s">
        <v>236</v>
      </c>
      <c r="C104" s="113">
        <v>1</v>
      </c>
      <c r="D104" s="138">
        <f t="shared" si="3"/>
        <v>1</v>
      </c>
      <c r="E104" s="113">
        <v>0</v>
      </c>
      <c r="F104" s="138">
        <f t="shared" si="4"/>
        <v>0</v>
      </c>
      <c r="G104" s="113">
        <v>1</v>
      </c>
      <c r="H104" s="97">
        <f t="shared" si="5"/>
        <v>0.00010844810758052273</v>
      </c>
    </row>
    <row r="105" spans="1:8" ht="15">
      <c r="A105" s="96">
        <v>103</v>
      </c>
      <c r="B105" s="74" t="s">
        <v>182</v>
      </c>
      <c r="C105" s="113">
        <v>1</v>
      </c>
      <c r="D105" s="138">
        <f t="shared" si="3"/>
        <v>1</v>
      </c>
      <c r="E105" s="113">
        <v>0</v>
      </c>
      <c r="F105" s="138">
        <f t="shared" si="4"/>
        <v>0</v>
      </c>
      <c r="G105" s="113">
        <v>1</v>
      </c>
      <c r="H105" s="97">
        <f t="shared" si="5"/>
        <v>0.00010844810758052273</v>
      </c>
    </row>
    <row r="106" spans="1:8" ht="15">
      <c r="A106" s="96">
        <v>104</v>
      </c>
      <c r="B106" s="74" t="s">
        <v>196</v>
      </c>
      <c r="C106" s="113">
        <v>0</v>
      </c>
      <c r="D106" s="138">
        <f t="shared" si="3"/>
        <v>0</v>
      </c>
      <c r="E106" s="113">
        <v>1</v>
      </c>
      <c r="F106" s="138">
        <f t="shared" si="4"/>
        <v>1</v>
      </c>
      <c r="G106" s="113">
        <v>1</v>
      </c>
      <c r="H106" s="97">
        <f t="shared" si="5"/>
        <v>0.00010844810758052273</v>
      </c>
    </row>
    <row r="107" spans="1:8" ht="15">
      <c r="A107" s="96">
        <v>105</v>
      </c>
      <c r="B107" s="74" t="s">
        <v>197</v>
      </c>
      <c r="C107" s="113">
        <v>0</v>
      </c>
      <c r="D107" s="138">
        <f t="shared" si="3"/>
        <v>0</v>
      </c>
      <c r="E107" s="113">
        <v>1</v>
      </c>
      <c r="F107" s="138">
        <f t="shared" si="4"/>
        <v>1</v>
      </c>
      <c r="G107" s="113">
        <v>1</v>
      </c>
      <c r="H107" s="97">
        <f t="shared" si="5"/>
        <v>0.00010844810758052273</v>
      </c>
    </row>
    <row r="108" spans="1:8" ht="15">
      <c r="A108" s="96">
        <v>106</v>
      </c>
      <c r="B108" s="74" t="s">
        <v>198</v>
      </c>
      <c r="C108" s="113">
        <v>0</v>
      </c>
      <c r="D108" s="138">
        <f t="shared" si="3"/>
        <v>0</v>
      </c>
      <c r="E108" s="113">
        <v>1</v>
      </c>
      <c r="F108" s="138">
        <f t="shared" si="4"/>
        <v>1</v>
      </c>
      <c r="G108" s="113">
        <v>1</v>
      </c>
      <c r="H108" s="97">
        <f t="shared" si="5"/>
        <v>0.00010844810758052273</v>
      </c>
    </row>
    <row r="109" spans="1:8" ht="15">
      <c r="A109" s="96">
        <v>107</v>
      </c>
      <c r="B109" s="74" t="s">
        <v>239</v>
      </c>
      <c r="C109" s="113">
        <v>1</v>
      </c>
      <c r="D109" s="138">
        <f t="shared" si="3"/>
        <v>1</v>
      </c>
      <c r="E109" s="113">
        <v>0</v>
      </c>
      <c r="F109" s="138">
        <f t="shared" si="4"/>
        <v>0</v>
      </c>
      <c r="G109" s="113">
        <v>1</v>
      </c>
      <c r="H109" s="97">
        <f t="shared" si="5"/>
        <v>0.00010844810758052273</v>
      </c>
    </row>
    <row r="110" spans="1:8" ht="15">
      <c r="A110" s="96">
        <v>107</v>
      </c>
      <c r="B110" s="74" t="s">
        <v>237</v>
      </c>
      <c r="C110" s="113">
        <v>0</v>
      </c>
      <c r="D110" s="138">
        <f t="shared" si="3"/>
        <v>0</v>
      </c>
      <c r="E110" s="113">
        <v>1</v>
      </c>
      <c r="F110" s="138">
        <f t="shared" si="4"/>
        <v>1</v>
      </c>
      <c r="G110" s="113">
        <v>1</v>
      </c>
      <c r="H110" s="97">
        <f t="shared" si="5"/>
        <v>0.00010844810758052273</v>
      </c>
    </row>
    <row r="111" spans="1:8" ht="15">
      <c r="A111" s="96">
        <v>107</v>
      </c>
      <c r="B111" s="74" t="s">
        <v>219</v>
      </c>
      <c r="C111" s="113">
        <v>0</v>
      </c>
      <c r="D111" s="138">
        <f t="shared" si="3"/>
        <v>0</v>
      </c>
      <c r="E111" s="113">
        <v>1</v>
      </c>
      <c r="F111" s="138">
        <f t="shared" si="4"/>
        <v>1</v>
      </c>
      <c r="G111" s="113">
        <v>1</v>
      </c>
      <c r="H111" s="97">
        <f t="shared" si="5"/>
        <v>0.00010844810758052273</v>
      </c>
    </row>
    <row r="112" spans="1:8" ht="15">
      <c r="A112" s="96">
        <v>107</v>
      </c>
      <c r="B112" s="74" t="s">
        <v>221</v>
      </c>
      <c r="C112" s="113">
        <v>1</v>
      </c>
      <c r="D112" s="138">
        <f t="shared" si="3"/>
        <v>1</v>
      </c>
      <c r="E112" s="113">
        <v>0</v>
      </c>
      <c r="F112" s="138">
        <f t="shared" si="4"/>
        <v>0</v>
      </c>
      <c r="G112" s="113">
        <v>1</v>
      </c>
      <c r="H112" s="97">
        <f t="shared" si="5"/>
        <v>0.00010844810758052273</v>
      </c>
    </row>
    <row r="113" spans="2:7" ht="12.75">
      <c r="B113" s="93" t="s">
        <v>240</v>
      </c>
      <c r="C113" s="137">
        <f>SUM(C3:C112)</f>
        <v>4114</v>
      </c>
      <c r="D113" s="138">
        <f t="shared" si="3"/>
        <v>0.44615551458627045</v>
      </c>
      <c r="E113" s="137">
        <f>SUM(E3:E112)</f>
        <v>5107</v>
      </c>
      <c r="F113" s="138">
        <f t="shared" si="4"/>
        <v>0.5538444854137295</v>
      </c>
      <c r="G113" s="137">
        <f>SUM(G3:G112)</f>
        <v>9221</v>
      </c>
    </row>
  </sheetData>
  <sheetProtection password="C1A1" sheet="1" formatCells="0" formatColumns="0" formatRows="0" insertColumns="0" insertRows="0" insertHyperlinks="0" deleteColumns="0" deleteRows="0" pivotTables="0"/>
  <mergeCells count="8">
    <mergeCell ref="G1:G2"/>
    <mergeCell ref="H1:H2"/>
    <mergeCell ref="A1:A2"/>
    <mergeCell ref="B1:B2"/>
    <mergeCell ref="C1:C2"/>
    <mergeCell ref="E1:E2"/>
    <mergeCell ref="D1:D2"/>
    <mergeCell ref="F1:F2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5" customWidth="1"/>
    <col min="2" max="2" width="19.421875" style="5" customWidth="1"/>
    <col min="3" max="3" width="25.8515625" style="5" customWidth="1"/>
    <col min="4" max="6" width="9.140625" style="5" customWidth="1"/>
    <col min="7" max="7" width="10.140625" style="5" bestFit="1" customWidth="1"/>
    <col min="8" max="16384" width="9.140625" style="5" customWidth="1"/>
  </cols>
  <sheetData>
    <row r="1" spans="1:7" ht="12.75">
      <c r="A1" s="272"/>
      <c r="B1" s="272"/>
      <c r="C1" s="272"/>
      <c r="D1" s="272"/>
      <c r="E1" s="272"/>
      <c r="F1" s="272"/>
      <c r="G1" s="272"/>
    </row>
    <row r="2" spans="1:7" ht="12.75">
      <c r="A2" s="272"/>
      <c r="B2" s="272"/>
      <c r="C2" s="272"/>
      <c r="D2" s="272"/>
      <c r="E2" s="272"/>
      <c r="F2" s="272"/>
      <c r="G2" s="272"/>
    </row>
    <row r="3" spans="1:7" ht="26.25" customHeight="1">
      <c r="A3" s="272"/>
      <c r="B3" s="272"/>
      <c r="C3" s="272"/>
      <c r="D3" s="272"/>
      <c r="E3" s="272"/>
      <c r="F3" s="272"/>
      <c r="G3" s="272"/>
    </row>
    <row r="4" spans="1:7" ht="33" customHeight="1">
      <c r="A4" s="273" t="s">
        <v>223</v>
      </c>
      <c r="B4" s="274"/>
      <c r="C4" s="274"/>
      <c r="D4" s="274"/>
      <c r="E4" s="274"/>
      <c r="F4" s="274"/>
      <c r="G4" s="274"/>
    </row>
    <row r="5" spans="2:6" ht="12.75">
      <c r="B5" s="275" t="s">
        <v>232</v>
      </c>
      <c r="C5" s="272"/>
      <c r="D5" s="272"/>
      <c r="E5" s="272"/>
      <c r="F5" s="272"/>
    </row>
    <row r="6" spans="2:6" ht="12.75">
      <c r="B6" s="275"/>
      <c r="C6" s="272"/>
      <c r="D6" s="272"/>
      <c r="E6" s="272"/>
      <c r="F6" s="272"/>
    </row>
    <row r="7" spans="2:6" ht="12.75">
      <c r="B7" s="272"/>
      <c r="C7" s="272"/>
      <c r="D7" s="272"/>
      <c r="E7" s="272"/>
      <c r="F7" s="272"/>
    </row>
    <row r="8" spans="2:6" ht="12.75" customHeight="1">
      <c r="B8" s="272"/>
      <c r="C8" s="272"/>
      <c r="D8" s="272"/>
      <c r="E8" s="272"/>
      <c r="F8" s="272"/>
    </row>
    <row r="9" spans="2:6" ht="30" customHeight="1">
      <c r="B9" s="272"/>
      <c r="C9" s="272"/>
      <c r="D9" s="272"/>
      <c r="E9" s="272"/>
      <c r="F9" s="272"/>
    </row>
    <row r="11" spans="2:7" ht="15.75" customHeight="1">
      <c r="B11" s="276"/>
      <c r="C11" s="98"/>
      <c r="D11" s="269">
        <v>40359</v>
      </c>
      <c r="E11" s="270"/>
      <c r="F11" s="270"/>
      <c r="G11" s="271"/>
    </row>
    <row r="12" spans="2:7" ht="12.75">
      <c r="B12" s="277"/>
      <c r="D12" s="99" t="s">
        <v>5</v>
      </c>
      <c r="E12" s="100" t="s">
        <v>6</v>
      </c>
      <c r="F12" s="100" t="s">
        <v>7</v>
      </c>
      <c r="G12" s="101" t="s">
        <v>222</v>
      </c>
    </row>
    <row r="13" spans="2:7" ht="15.75">
      <c r="B13" s="266" t="s">
        <v>83</v>
      </c>
      <c r="C13" s="102" t="s">
        <v>84</v>
      </c>
      <c r="D13" s="103">
        <v>177</v>
      </c>
      <c r="E13" s="103">
        <v>336</v>
      </c>
      <c r="F13" s="103">
        <f aca="true" t="shared" si="0" ref="F13:F20">D13+E13</f>
        <v>513</v>
      </c>
      <c r="G13" s="104">
        <f>F13/F$21</f>
        <v>0.055633879188808154</v>
      </c>
    </row>
    <row r="14" spans="2:7" ht="15.75">
      <c r="B14" s="267"/>
      <c r="C14" s="105" t="s">
        <v>85</v>
      </c>
      <c r="D14" s="103">
        <v>1040</v>
      </c>
      <c r="E14" s="103">
        <v>1575</v>
      </c>
      <c r="F14" s="103">
        <f t="shared" si="0"/>
        <v>2615</v>
      </c>
      <c r="G14" s="104">
        <f aca="true" t="shared" si="1" ref="G14:G20">F14/F$21</f>
        <v>0.28359180132306694</v>
      </c>
    </row>
    <row r="15" spans="2:7" ht="15.75">
      <c r="B15" s="268"/>
      <c r="C15" s="105" t="s">
        <v>86</v>
      </c>
      <c r="D15" s="103">
        <v>757</v>
      </c>
      <c r="E15" s="103">
        <v>952</v>
      </c>
      <c r="F15" s="103">
        <f t="shared" si="0"/>
        <v>1709</v>
      </c>
      <c r="G15" s="104">
        <f t="shared" si="1"/>
        <v>0.18533781585511333</v>
      </c>
    </row>
    <row r="16" spans="2:7" ht="15.75" customHeight="1">
      <c r="B16" s="264" t="s">
        <v>87</v>
      </c>
      <c r="C16" s="265"/>
      <c r="D16" s="103">
        <v>1690</v>
      </c>
      <c r="E16" s="103">
        <v>1569</v>
      </c>
      <c r="F16" s="103">
        <f t="shared" si="0"/>
        <v>3259</v>
      </c>
      <c r="G16" s="104">
        <f t="shared" si="1"/>
        <v>0.35343238260492355</v>
      </c>
    </row>
    <row r="17" spans="2:7" ht="15.75" customHeight="1">
      <c r="B17" s="264" t="s">
        <v>88</v>
      </c>
      <c r="C17" s="265"/>
      <c r="D17" s="106">
        <v>228</v>
      </c>
      <c r="E17" s="106">
        <v>462</v>
      </c>
      <c r="F17" s="103">
        <f t="shared" si="0"/>
        <v>690</v>
      </c>
      <c r="G17" s="104">
        <f t="shared" si="1"/>
        <v>0.07482919423056068</v>
      </c>
    </row>
    <row r="18" spans="2:7" ht="15.75" customHeight="1">
      <c r="B18" s="264" t="s">
        <v>89</v>
      </c>
      <c r="C18" s="265"/>
      <c r="D18" s="106">
        <v>218</v>
      </c>
      <c r="E18" s="106">
        <v>212</v>
      </c>
      <c r="F18" s="103">
        <f t="shared" si="0"/>
        <v>430</v>
      </c>
      <c r="G18" s="104">
        <f t="shared" si="1"/>
        <v>0.04663268625962477</v>
      </c>
    </row>
    <row r="19" spans="2:7" ht="15.75" customHeight="1">
      <c r="B19" s="264" t="s">
        <v>91</v>
      </c>
      <c r="C19" s="265"/>
      <c r="D19" s="106">
        <v>3</v>
      </c>
      <c r="E19" s="106">
        <v>1</v>
      </c>
      <c r="F19" s="103">
        <f t="shared" si="0"/>
        <v>4</v>
      </c>
      <c r="G19" s="104">
        <f t="shared" si="1"/>
        <v>0.0004337924303220909</v>
      </c>
    </row>
    <row r="20" spans="2:7" ht="16.5" thickBot="1">
      <c r="B20" s="260" t="s">
        <v>90</v>
      </c>
      <c r="C20" s="261"/>
      <c r="D20" s="107">
        <v>1</v>
      </c>
      <c r="E20" s="107">
        <v>0</v>
      </c>
      <c r="F20" s="108">
        <f t="shared" si="0"/>
        <v>1</v>
      </c>
      <c r="G20" s="109">
        <f t="shared" si="1"/>
        <v>0.00010844810758052273</v>
      </c>
    </row>
    <row r="21" spans="2:7" ht="16.5" thickBot="1">
      <c r="B21" s="262" t="s">
        <v>92</v>
      </c>
      <c r="C21" s="263"/>
      <c r="D21" s="110">
        <f>SUM(D13:D20)</f>
        <v>4114</v>
      </c>
      <c r="E21" s="110">
        <f>SUM(E13:E20)</f>
        <v>5107</v>
      </c>
      <c r="F21" s="110">
        <f>SUM(F13:F20)</f>
        <v>9221</v>
      </c>
      <c r="G21" s="111">
        <f>SUM(G13:G20)</f>
        <v>1</v>
      </c>
    </row>
  </sheetData>
  <sheetProtection password="C1A1" sheet="1" formatCells="0" formatColumns="0" formatRows="0" insertColumns="0" insertRows="0" insertHyperlinks="0" deleteColumns="0" deleteRows="0" pivotTables="0"/>
  <mergeCells count="12">
    <mergeCell ref="B13:B15"/>
    <mergeCell ref="D11:G11"/>
    <mergeCell ref="A1:G3"/>
    <mergeCell ref="A4:G4"/>
    <mergeCell ref="B5:F9"/>
    <mergeCell ref="B11:B12"/>
    <mergeCell ref="B20:C20"/>
    <mergeCell ref="B21:C21"/>
    <mergeCell ref="B16:C16"/>
    <mergeCell ref="B17:C17"/>
    <mergeCell ref="B18:C18"/>
    <mergeCell ref="B19:C19"/>
  </mergeCells>
  <printOptions/>
  <pageMargins left="0.79" right="0.79" top="0.98" bottom="0.98" header="0.5" footer="0.5"/>
  <pageSetup horizontalDpi="600" verticalDpi="600" orientation="landscape" paperSize="9" r:id="rId2"/>
  <headerFooter alignWithMargins="0">
    <oddHeader>&amp;CRipartizione stranieri residenti in Valle d'Aosta per Macroarea di provenienza</oddHeader>
    <oddFooter>&amp;RRegione Autonoma Valle d'Aosta
Servizio affari di prefettura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vvitali</dc:creator>
  <cp:keywords/>
  <dc:description/>
  <cp:lastModifiedBy>vvitali</cp:lastModifiedBy>
  <cp:lastPrinted>2012-05-07T13:03:53Z</cp:lastPrinted>
  <dcterms:created xsi:type="dcterms:W3CDTF">2010-02-11T09:43:32Z</dcterms:created>
  <dcterms:modified xsi:type="dcterms:W3CDTF">2012-06-12T12:49:02Z</dcterms:modified>
  <cp:category/>
  <cp:version/>
  <cp:contentType/>
  <cp:contentStatus/>
</cp:coreProperties>
</file>